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V och videokonferens\3 Förvaltning\12 StöddokumentÖvrigt\eFKU\"/>
    </mc:Choice>
  </mc:AlternateContent>
  <xr:revisionPtr revIDLastSave="0" documentId="13_ncr:1_{C8A5C162-EE61-453B-ACE3-F9072CC4D59F}" xr6:coauthVersionLast="45" xr6:coauthVersionMax="45" xr10:uidLastSave="{00000000-0000-0000-0000-000000000000}"/>
  <bookViews>
    <workbookView xWindow="-110" yWindow="-110" windowWidth="19420" windowHeight="10420" xr2:uid="{4E8E2B29-93E5-4AB6-856E-EAB5688A6FBE}"/>
  </bookViews>
  <sheets>
    <sheet name="Tilldelningsbeslut" sheetId="4" r:id="rId1"/>
  </sheets>
  <definedNames>
    <definedName name="_xlnm.Print_Area" localSheetId="0">Tilldelningsbeslut!$A$1:$K$47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4" l="1"/>
  <c r="L11" i="4" l="1"/>
  <c r="M11" i="4" s="1"/>
  <c r="L12" i="4"/>
  <c r="L13" i="4"/>
  <c r="M13" i="4" s="1"/>
  <c r="L14" i="4"/>
  <c r="M14" i="4" s="1"/>
  <c r="L15" i="4"/>
  <c r="L16" i="4"/>
  <c r="M16" i="4" s="1"/>
  <c r="L17" i="4"/>
  <c r="L10" i="4"/>
  <c r="M12" i="4" l="1"/>
  <c r="M10" i="4"/>
  <c r="M15" i="4"/>
  <c r="M17" i="4"/>
  <c r="N1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Fredrik Engvall</author>
  </authors>
  <commentList>
    <comment ref="G9" authorId="0" shapeId="0" xr:uid="{49F7215A-3998-43D7-9D1A-1A892262BB48}">
      <text>
        <r>
          <rPr>
            <sz val="9"/>
            <color indexed="81"/>
            <rFont val="Tahoma"/>
            <family val="2"/>
          </rPr>
          <t>Instruktion till avropande:
Exempel på krav som ska vara uppfyllda: Inkom avropssvar innan senaste tidpunkt för att inkomma med anbud? infattar avropssvaret priser för samtliga ingående varor?</t>
        </r>
      </text>
    </comment>
  </commentList>
</comments>
</file>

<file path=xl/sharedStrings.xml><?xml version="1.0" encoding="utf-8"?>
<sst xmlns="http://schemas.openxmlformats.org/spreadsheetml/2006/main" count="62" uniqueCount="52">
  <si>
    <t>Anbudsgivare</t>
  </si>
  <si>
    <t>Org.nr</t>
  </si>
  <si>
    <t>Avtalsnummer</t>
  </si>
  <si>
    <t>Atea Sverige AB</t>
  </si>
  <si>
    <t>23.3-7192-16:001</t>
  </si>
  <si>
    <t>AudicomPendax AB</t>
  </si>
  <si>
    <t>23.3-7192-16:002</t>
  </si>
  <si>
    <t>AVS i Sverige AB</t>
  </si>
  <si>
    <t>23.3-7192-16:003</t>
  </si>
  <si>
    <t>Cygate AB</t>
  </si>
  <si>
    <t>23.3-7192-16:004</t>
  </si>
  <si>
    <t>JML System AB</t>
  </si>
  <si>
    <t>23.3-7192-16:005</t>
  </si>
  <si>
    <t>Ricoh Sverige AB</t>
  </si>
  <si>
    <t>23.3-7192-16:006</t>
  </si>
  <si>
    <t>STV Svenska Tele &amp; Video Konsult Aktiebolag</t>
  </si>
  <si>
    <t>23.3-7192-16:007</t>
  </si>
  <si>
    <t>23.3-7192-16:008</t>
  </si>
  <si>
    <t>Skäl för beslut</t>
  </si>
  <si>
    <t xml:space="preserve">Tecknande av Kontrakt </t>
  </si>
  <si>
    <t>Anbud med mest fördelaktiga pris [Ja/Nej]</t>
  </si>
  <si>
    <t>Förtydligande: Följande krav bedömdes ej uppfyllda i anbudsutvärderingen</t>
  </si>
  <si>
    <t>Kontrakt ska inte anses ingånget förrän det skriftligen undertecknats av behöriga företrädare för båda parter.</t>
  </si>
  <si>
    <t>Samtliga krav uppfyllda [Ja/Nej]</t>
  </si>
  <si>
    <t>Summa 
Pris att utvärdera [kr]</t>
  </si>
  <si>
    <t>Enligt avopsförfrågan ska Ramavtalsleverantörernas totalpris räknas ihop för de varor och tjänster som specificerats i avropsförfrågan. Den ramavtalsleverantör som kan tillgodose den avropandes behov till lägst pris i det aktuella fallet ska tilldelas kontrakt.</t>
  </si>
  <si>
    <t>Tilldelningsbeslut avrop på ramavtal AV och videokonferens – hårdvara, programvara och tjänster dnr 23.3-7192-16</t>
  </si>
  <si>
    <t xml:space="preserve">Atea Sverige AB, 556448-0282 </t>
  </si>
  <si>
    <t>AudicomPendax AB, 556215-1588</t>
  </si>
  <si>
    <t>AVS i Sverige AB, 556273-9358</t>
  </si>
  <si>
    <t>Cygate AB, 556549-8952</t>
  </si>
  <si>
    <t>JML System AB, 556609-4842</t>
  </si>
  <si>
    <t>Ricoh Sverige AB, 556228-8851</t>
  </si>
  <si>
    <t>STV Svenska Tele &amp; Video Konsult Aktiebolag, 556307-4565</t>
  </si>
  <si>
    <t>Befattning/roll</t>
  </si>
  <si>
    <t>Referens/diarienr för avropet:</t>
  </si>
  <si>
    <t>Avropande organisation:</t>
  </si>
  <si>
    <t>Organisationsnummer för avropande organisation:</t>
  </si>
  <si>
    <t xml:space="preserve">Datum då avropsförfrågan skickades ut: </t>
  </si>
  <si>
    <t>Senaste tidpunkt (dvs datum) för att inkomma med anbud:</t>
  </si>
  <si>
    <t>Behörig företrädare</t>
  </si>
  <si>
    <t>Ort</t>
  </si>
  <si>
    <t>Datum</t>
  </si>
  <si>
    <t>Kontrakt tilldelas</t>
  </si>
  <si>
    <t>Beslut gällande avrop med referens/diarienr</t>
  </si>
  <si>
    <t xml:space="preserve">För detta avrop tillämpas ej frivillig avtalsspärr. </t>
  </si>
  <si>
    <t xml:space="preserve"> </t>
  </si>
  <si>
    <t>Ja</t>
  </si>
  <si>
    <t>Nej</t>
  </si>
  <si>
    <t>Foxway Sweden AB</t>
  </si>
  <si>
    <t>Avropande har sammanställt inkomna avropssvar enligt nedanstående tabell.</t>
  </si>
  <si>
    <t>Foxway Sweden AB, 556037-4364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</si>
</sst>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"/>
    <numFmt numFmtId="165" formatCode="#,##0\ &quot;kr&quot;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entury Schoolbook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Franklin Gothic Book"/>
      <family val="2"/>
    </font>
    <font>
      <sz val="9"/>
      <color indexed="81"/>
      <name val="Tahoma"/>
      <family val="2"/>
    </font>
    <font>
      <sz val="12"/>
      <color theme="1"/>
      <name val="Calibri"/>
      <family val="2"/>
    </font>
    <font>
      <sz val="10"/>
      <color theme="0"/>
      <name val="Century Schoolbook"/>
      <family val="1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2" borderId="0" applyNumberFormat="0" applyFont="0" applyBorder="0" applyAlignment="0" applyProtection="0"/>
    <xf numFmtId="0" fontId="2" fillId="3" borderId="0" applyNumberFormat="0" applyFont="0" applyBorder="0" applyAlignment="0" applyProtection="0"/>
    <xf numFmtId="0" fontId="2" fillId="0" borderId="1" applyNumberFormat="0" applyFont="0" applyFill="0" applyAlignment="0" applyProtection="0"/>
    <xf numFmtId="164" fontId="2" fillId="6" borderId="0" applyNumberFormat="0" applyFont="0" applyBorder="0" applyAlignment="0" applyProtection="0"/>
  </cellStyleXfs>
  <cellXfs count="49">
    <xf numFmtId="0" fontId="0" fillId="0" borderId="0" xfId="0"/>
    <xf numFmtId="0" fontId="0" fillId="4" borderId="0" xfId="0" applyFill="1"/>
    <xf numFmtId="0" fontId="1" fillId="4" borderId="0" xfId="0" applyFont="1" applyFill="1"/>
    <xf numFmtId="0" fontId="0" fillId="4" borderId="0" xfId="0" applyFill="1" applyBorder="1"/>
    <xf numFmtId="0" fontId="0" fillId="4" borderId="0" xfId="0" applyFill="1" applyBorder="1" applyAlignment="1">
      <alignment wrapText="1"/>
    </xf>
    <xf numFmtId="0" fontId="4" fillId="4" borderId="0" xfId="0" applyFont="1" applyFill="1" applyAlignment="1">
      <alignment vertical="center"/>
    </xf>
    <xf numFmtId="0" fontId="3" fillId="4" borderId="0" xfId="0" applyFont="1" applyFill="1"/>
    <xf numFmtId="0" fontId="6" fillId="4" borderId="0" xfId="0" applyFont="1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0" fillId="0" borderId="0" xfId="0" applyFill="1"/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/>
    </xf>
    <xf numFmtId="165" fontId="0" fillId="5" borderId="6" xfId="0" applyNumberFormat="1" applyFill="1" applyBorder="1" applyAlignment="1">
      <alignment horizontal="center"/>
    </xf>
    <xf numFmtId="0" fontId="0" fillId="5" borderId="6" xfId="0" applyFill="1" applyBorder="1"/>
    <xf numFmtId="0" fontId="9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/>
    <xf numFmtId="0" fontId="10" fillId="4" borderId="0" xfId="0" applyFont="1" applyFill="1" applyBorder="1" applyAlignment="1">
      <alignment horizontal="center" vertical="center" wrapText="1"/>
    </xf>
    <xf numFmtId="49" fontId="0" fillId="4" borderId="0" xfId="0" applyNumberFormat="1" applyFill="1" applyBorder="1"/>
    <xf numFmtId="0" fontId="0" fillId="4" borderId="8" xfId="0" applyFill="1" applyBorder="1"/>
    <xf numFmtId="0" fontId="10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wrapText="1"/>
    </xf>
    <xf numFmtId="0" fontId="0" fillId="4" borderId="7" xfId="0" applyFill="1" applyBorder="1" applyAlignment="1"/>
    <xf numFmtId="0" fontId="0" fillId="0" borderId="7" xfId="0" applyBorder="1" applyAlignment="1"/>
    <xf numFmtId="0" fontId="4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wrapText="1"/>
    </xf>
    <xf numFmtId="0" fontId="7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wrapText="1"/>
    </xf>
    <xf numFmtId="0" fontId="5" fillId="4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49" fontId="0" fillId="5" borderId="2" xfId="0" applyNumberFormat="1" applyFill="1" applyBorder="1" applyAlignment="1">
      <alignment wrapText="1"/>
    </xf>
    <xf numFmtId="49" fontId="0" fillId="0" borderId="4" xfId="0" applyNumberFormat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4" borderId="0" xfId="0" applyFill="1" applyBorder="1" applyAlignment="1"/>
    <xf numFmtId="0" fontId="0" fillId="0" borderId="0" xfId="0" applyAlignment="1"/>
    <xf numFmtId="0" fontId="3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Border="1" applyAlignment="1">
      <alignment horizontal="left" vertical="top" wrapText="1"/>
    </xf>
    <xf numFmtId="0" fontId="0" fillId="4" borderId="0" xfId="0" applyFill="1" applyAlignment="1">
      <alignment horizontal="left" vertical="top"/>
    </xf>
    <xf numFmtId="0" fontId="0" fillId="5" borderId="2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5" borderId="4" xfId="0" applyFill="1" applyBorder="1" applyAlignment="1">
      <alignment wrapText="1"/>
    </xf>
    <xf numFmtId="0" fontId="0" fillId="0" borderId="3" xfId="0" applyBorder="1" applyAlignment="1">
      <alignment wrapText="1"/>
    </xf>
  </cellXfs>
  <cellStyles count="5">
    <cellStyle name="K Blå" xfId="2" xr:uid="{040F66CE-A455-445F-86E0-B2A64A9D8011}"/>
    <cellStyle name="K Grön" xfId="4" xr:uid="{94C8BC75-57A0-419A-808E-431A6C8D1FED}"/>
    <cellStyle name="K Gul" xfId="1" xr:uid="{CB2FA361-EB4D-48E6-8A9E-E8AB9F7C5C16}"/>
    <cellStyle name="K Kantlinje" xfId="3" xr:uid="{88FF8FB4-85B6-4C21-8A4E-515218A10651}"/>
    <cellStyle name="Normal" xfId="0" builtinId="0"/>
  </cellStyles>
  <dxfs count="7">
    <dxf>
      <fill>
        <patternFill>
          <bgColor rgb="FF92D050"/>
        </patternFill>
      </fill>
    </dxf>
    <dxf>
      <fill>
        <patternFill>
          <bgColor rgb="FFFF9933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9933"/>
        </patternFill>
      </fill>
    </dxf>
    <dxf>
      <font>
        <strike/>
      </font>
      <fill>
        <patternFill>
          <bgColor theme="7" tint="0.59996337778862885"/>
        </patternFill>
      </fill>
    </dxf>
    <dxf>
      <font>
        <strike/>
      </font>
    </dxf>
  </dxfs>
  <tableStyles count="0" defaultTableStyle="TableStyleMedium2" defaultPivotStyle="PivotStyleLight16"/>
  <colors>
    <mruColors>
      <color rgb="FFFFFF99"/>
      <color rgb="FFFF993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2B5D0-45DB-463D-AF76-6E99EED006EA}">
  <sheetPr>
    <pageSetUpPr fitToPage="1"/>
  </sheetPr>
  <dimension ref="A1:DG47"/>
  <sheetViews>
    <sheetView tabSelected="1" zoomScaleNormal="100" zoomScaleSheetLayoutView="80" workbookViewId="0">
      <selection activeCell="AA17" sqref="AA10:AC17"/>
    </sheetView>
  </sheetViews>
  <sheetFormatPr defaultColWidth="8.7265625" defaultRowHeight="14.5" x14ac:dyDescent="0.35"/>
  <cols>
    <col min="1" max="3" width="8.7265625" style="1"/>
    <col min="4" max="4" width="14.1796875" style="1" customWidth="1"/>
    <col min="5" max="5" width="17.453125" style="1" customWidth="1"/>
    <col min="6" max="6" width="21.54296875" style="1" customWidth="1"/>
    <col min="7" max="7" width="13.26953125" style="1" customWidth="1"/>
    <col min="8" max="8" width="31.1796875" style="1" customWidth="1"/>
    <col min="9" max="9" width="16.81640625" style="1" customWidth="1"/>
    <col min="10" max="10" width="14.1796875" style="1" customWidth="1"/>
    <col min="11" max="11" width="8.7265625" style="1"/>
    <col min="12" max="12" width="10.81640625" style="2" bestFit="1" customWidth="1"/>
    <col min="13" max="26" width="8.7265625" style="2"/>
    <col min="27" max="29" width="19.81640625" style="2" customWidth="1"/>
    <col min="30" max="30" width="10.81640625" style="2" bestFit="1" customWidth="1"/>
    <col min="31" max="31" width="21.1796875" style="2" customWidth="1"/>
    <col min="32" max="111" width="8.7265625" style="2"/>
    <col min="112" max="16384" width="8.7265625" style="1"/>
  </cols>
  <sheetData>
    <row r="1" spans="1:111" ht="18.649999999999999" customHeight="1" x14ac:dyDescent="0.35">
      <c r="B1" s="39" t="s">
        <v>35</v>
      </c>
      <c r="C1" s="40"/>
      <c r="D1" s="40"/>
      <c r="E1" s="40"/>
      <c r="G1" s="36" t="s">
        <v>46</v>
      </c>
      <c r="H1" s="37"/>
      <c r="I1" s="4"/>
      <c r="J1" s="4"/>
      <c r="K1" s="3"/>
      <c r="L1" s="21"/>
      <c r="M1" s="21"/>
      <c r="N1" s="21"/>
    </row>
    <row r="2" spans="1:111" ht="47.5" customHeight="1" x14ac:dyDescent="0.35">
      <c r="B2" s="31" t="s">
        <v>26</v>
      </c>
      <c r="C2" s="32"/>
      <c r="D2" s="32"/>
      <c r="E2" s="32"/>
      <c r="F2" s="32"/>
      <c r="G2" s="32"/>
      <c r="H2" s="32"/>
      <c r="I2" s="32"/>
      <c r="J2" s="32"/>
      <c r="K2" s="32"/>
      <c r="L2" s="21"/>
      <c r="M2" s="21"/>
      <c r="N2" s="21"/>
    </row>
    <row r="3" spans="1:111" ht="17.5" customHeight="1" x14ac:dyDescent="0.35">
      <c r="B3" s="7" t="s">
        <v>36</v>
      </c>
      <c r="C3" s="3"/>
      <c r="D3" s="3"/>
      <c r="E3" s="3"/>
      <c r="F3" s="3"/>
      <c r="G3" s="38"/>
      <c r="H3" s="38"/>
      <c r="I3" s="3"/>
      <c r="J3" s="3"/>
      <c r="K3" s="3"/>
      <c r="L3" s="21"/>
      <c r="M3" s="21"/>
      <c r="N3" s="21"/>
    </row>
    <row r="4" spans="1:111" ht="17.5" customHeight="1" x14ac:dyDescent="0.35">
      <c r="B4" s="7" t="s">
        <v>37</v>
      </c>
      <c r="C4" s="3"/>
      <c r="D4" s="3"/>
      <c r="E4" s="3"/>
      <c r="F4" s="3"/>
      <c r="G4" s="38"/>
      <c r="H4" s="38"/>
      <c r="I4" s="3"/>
      <c r="J4" s="3"/>
      <c r="K4" s="3"/>
      <c r="L4" s="21"/>
      <c r="M4" s="21"/>
      <c r="N4" s="21"/>
    </row>
    <row r="5" spans="1:111" ht="17.5" customHeight="1" x14ac:dyDescent="0.35">
      <c r="B5" s="1" t="s">
        <v>38</v>
      </c>
      <c r="C5" s="3"/>
      <c r="D5" s="3"/>
      <c r="E5" s="3"/>
      <c r="F5" s="3"/>
      <c r="G5" s="38"/>
      <c r="H5" s="38"/>
      <c r="I5" s="3"/>
      <c r="J5" s="3"/>
      <c r="K5" s="3"/>
      <c r="L5" s="21"/>
      <c r="M5" s="21"/>
      <c r="N5" s="21"/>
    </row>
    <row r="6" spans="1:111" ht="17.5" customHeight="1" x14ac:dyDescent="0.35">
      <c r="B6" s="1" t="s">
        <v>39</v>
      </c>
      <c r="C6" s="3"/>
      <c r="D6" s="3"/>
      <c r="E6" s="3"/>
      <c r="F6" s="3"/>
      <c r="G6" s="38"/>
      <c r="H6" s="38"/>
      <c r="I6" s="3"/>
      <c r="J6" s="3"/>
      <c r="K6" s="3"/>
      <c r="L6" s="21"/>
      <c r="M6" s="21"/>
      <c r="N6" s="21"/>
    </row>
    <row r="7" spans="1:111" ht="13.5" customHeight="1" x14ac:dyDescent="0.35">
      <c r="C7" s="3"/>
      <c r="D7" s="3"/>
      <c r="E7" s="3"/>
      <c r="F7" s="3"/>
      <c r="G7" s="3"/>
      <c r="H7" s="3"/>
      <c r="I7" s="3"/>
      <c r="J7" s="3"/>
      <c r="K7" s="3"/>
      <c r="L7" s="21"/>
      <c r="M7" s="21"/>
      <c r="N7" s="21"/>
    </row>
    <row r="8" spans="1:111" ht="22" customHeight="1" x14ac:dyDescent="0.35">
      <c r="B8" s="19" t="s">
        <v>50</v>
      </c>
      <c r="K8" s="3"/>
      <c r="L8" s="21"/>
      <c r="M8" s="21"/>
      <c r="N8" s="21"/>
    </row>
    <row r="9" spans="1:111" ht="63.65" customHeight="1" x14ac:dyDescent="0.35">
      <c r="B9" s="33" t="s">
        <v>0</v>
      </c>
      <c r="C9" s="33"/>
      <c r="D9" s="33"/>
      <c r="E9" s="11" t="s">
        <v>1</v>
      </c>
      <c r="F9" s="11" t="s">
        <v>2</v>
      </c>
      <c r="G9" s="12" t="s">
        <v>23</v>
      </c>
      <c r="H9" s="12" t="s">
        <v>21</v>
      </c>
      <c r="I9" s="12" t="s">
        <v>24</v>
      </c>
      <c r="J9" s="12" t="s">
        <v>20</v>
      </c>
      <c r="K9" s="3"/>
      <c r="L9" s="21"/>
      <c r="M9" s="21"/>
      <c r="N9" s="21"/>
      <c r="AA9" s="21"/>
      <c r="AB9" s="21"/>
      <c r="AC9" s="21"/>
      <c r="AD9" s="21"/>
      <c r="AE9" s="21"/>
      <c r="AF9" s="21"/>
    </row>
    <row r="10" spans="1:111" s="13" customFormat="1" ht="22.5" customHeight="1" x14ac:dyDescent="0.35">
      <c r="A10" s="24"/>
      <c r="B10" s="34" t="s">
        <v>3</v>
      </c>
      <c r="C10" s="35"/>
      <c r="D10" s="35"/>
      <c r="E10" s="14">
        <v>5564480282</v>
      </c>
      <c r="F10" s="14" t="s">
        <v>4</v>
      </c>
      <c r="G10" s="16" t="s">
        <v>47</v>
      </c>
      <c r="H10" s="16"/>
      <c r="I10" s="17"/>
      <c r="J10" s="18" t="s">
        <v>47</v>
      </c>
      <c r="K10" s="3"/>
      <c r="L10" s="2" t="str">
        <f>IF(I10&gt;0,IF(G10="Ja",I10,""),"")</f>
        <v/>
      </c>
      <c r="M10" s="20" t="str">
        <f>IF(L10="","",RANK(L10,$L$10:$L$17,1))</f>
        <v/>
      </c>
      <c r="N10" s="21">
        <f>COUNTIF(M10:M17,1)</f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5" t="s">
        <v>27</v>
      </c>
      <c r="AB10" s="25"/>
      <c r="AC10" s="25"/>
      <c r="AD10" s="22">
        <v>5564480282</v>
      </c>
      <c r="AE10" s="22" t="s">
        <v>4</v>
      </c>
      <c r="AF10" s="2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</row>
    <row r="11" spans="1:111" s="13" customFormat="1" ht="22.5" customHeight="1" x14ac:dyDescent="0.35">
      <c r="A11" s="24"/>
      <c r="B11" s="29" t="s">
        <v>5</v>
      </c>
      <c r="C11" s="30"/>
      <c r="D11" s="30"/>
      <c r="E11" s="15">
        <v>5562151588</v>
      </c>
      <c r="F11" s="15" t="s">
        <v>6</v>
      </c>
      <c r="G11" s="16" t="s">
        <v>48</v>
      </c>
      <c r="H11" s="16"/>
      <c r="I11" s="17"/>
      <c r="J11" s="18" t="s">
        <v>48</v>
      </c>
      <c r="K11" s="3"/>
      <c r="L11" s="2" t="str">
        <f t="shared" ref="L11:L17" si="0">IF(I11&gt;0,IF(G11="Ja",I11,""),"")</f>
        <v/>
      </c>
      <c r="M11" s="20" t="str">
        <f t="shared" ref="M11:M17" si="1">IF(L11="","",RANK(L11,$L$10:$L$17,1))</f>
        <v/>
      </c>
      <c r="N11" s="2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5" t="s">
        <v>28</v>
      </c>
      <c r="AB11" s="25"/>
      <c r="AC11" s="25"/>
      <c r="AD11" s="22">
        <v>5562151588</v>
      </c>
      <c r="AE11" s="22" t="s">
        <v>6</v>
      </c>
      <c r="AF11" s="2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</row>
    <row r="12" spans="1:111" s="13" customFormat="1" ht="22.5" customHeight="1" x14ac:dyDescent="0.35">
      <c r="A12" s="24"/>
      <c r="B12" s="29" t="s">
        <v>7</v>
      </c>
      <c r="C12" s="30"/>
      <c r="D12" s="30"/>
      <c r="E12" s="15">
        <v>5562739358</v>
      </c>
      <c r="F12" s="15" t="s">
        <v>8</v>
      </c>
      <c r="G12" s="16"/>
      <c r="H12" s="16"/>
      <c r="I12" s="17"/>
      <c r="J12" s="18"/>
      <c r="K12" s="3"/>
      <c r="L12" s="2" t="str">
        <f t="shared" si="0"/>
        <v/>
      </c>
      <c r="M12" s="20" t="str">
        <f t="shared" si="1"/>
        <v/>
      </c>
      <c r="N12" s="2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5" t="s">
        <v>29</v>
      </c>
      <c r="AB12" s="25"/>
      <c r="AC12" s="25"/>
      <c r="AD12" s="22">
        <v>5562739358</v>
      </c>
      <c r="AE12" s="22" t="s">
        <v>8</v>
      </c>
      <c r="AF12" s="2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</row>
    <row r="13" spans="1:111" s="13" customFormat="1" ht="22.5" customHeight="1" x14ac:dyDescent="0.35">
      <c r="A13" s="24"/>
      <c r="B13" s="29" t="s">
        <v>9</v>
      </c>
      <c r="C13" s="30"/>
      <c r="D13" s="30"/>
      <c r="E13" s="15">
        <v>5565498952</v>
      </c>
      <c r="F13" s="15" t="s">
        <v>10</v>
      </c>
      <c r="G13" s="16"/>
      <c r="H13" s="16"/>
      <c r="I13" s="17"/>
      <c r="J13" s="18"/>
      <c r="K13" s="3"/>
      <c r="L13" s="2" t="str">
        <f t="shared" si="0"/>
        <v/>
      </c>
      <c r="M13" s="20" t="str">
        <f t="shared" si="1"/>
        <v/>
      </c>
      <c r="N13" s="2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5" t="s">
        <v>30</v>
      </c>
      <c r="AB13" s="25"/>
      <c r="AC13" s="25"/>
      <c r="AD13" s="22">
        <v>5565498952</v>
      </c>
      <c r="AE13" s="22" t="s">
        <v>10</v>
      </c>
      <c r="AF13" s="2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</row>
    <row r="14" spans="1:111" s="13" customFormat="1" ht="22.5" customHeight="1" x14ac:dyDescent="0.35">
      <c r="A14" s="24"/>
      <c r="B14" s="29" t="s">
        <v>11</v>
      </c>
      <c r="C14" s="30"/>
      <c r="D14" s="30"/>
      <c r="E14" s="15">
        <v>5566094842</v>
      </c>
      <c r="F14" s="15" t="s">
        <v>12</v>
      </c>
      <c r="G14" s="16"/>
      <c r="H14" s="16"/>
      <c r="I14" s="17"/>
      <c r="J14" s="18"/>
      <c r="K14" s="3"/>
      <c r="L14" s="2" t="str">
        <f t="shared" si="0"/>
        <v/>
      </c>
      <c r="M14" s="20" t="str">
        <f t="shared" si="1"/>
        <v/>
      </c>
      <c r="N14" s="2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5" t="s">
        <v>31</v>
      </c>
      <c r="AB14" s="25"/>
      <c r="AC14" s="25"/>
      <c r="AD14" s="22">
        <v>5566094842</v>
      </c>
      <c r="AE14" s="22" t="s">
        <v>12</v>
      </c>
      <c r="AF14" s="2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</row>
    <row r="15" spans="1:111" s="13" customFormat="1" ht="22.5" customHeight="1" x14ac:dyDescent="0.35">
      <c r="A15" s="24"/>
      <c r="B15" s="29" t="s">
        <v>13</v>
      </c>
      <c r="C15" s="30"/>
      <c r="D15" s="30"/>
      <c r="E15" s="15">
        <v>5562288851</v>
      </c>
      <c r="F15" s="15" t="s">
        <v>14</v>
      </c>
      <c r="G15" s="16"/>
      <c r="H15" s="16"/>
      <c r="I15" s="17"/>
      <c r="J15" s="18"/>
      <c r="K15" s="3"/>
      <c r="L15" s="2" t="str">
        <f t="shared" si="0"/>
        <v/>
      </c>
      <c r="M15" s="20" t="str">
        <f t="shared" si="1"/>
        <v/>
      </c>
      <c r="N15" s="2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5" t="s">
        <v>32</v>
      </c>
      <c r="AB15" s="25"/>
      <c r="AC15" s="25"/>
      <c r="AD15" s="22">
        <v>5562288851</v>
      </c>
      <c r="AE15" s="22" t="s">
        <v>14</v>
      </c>
      <c r="AF15" s="2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</row>
    <row r="16" spans="1:111" s="13" customFormat="1" ht="22.5" customHeight="1" x14ac:dyDescent="0.35">
      <c r="A16" s="24"/>
      <c r="B16" s="29" t="s">
        <v>15</v>
      </c>
      <c r="C16" s="30"/>
      <c r="D16" s="30"/>
      <c r="E16" s="15">
        <v>5563074565</v>
      </c>
      <c r="F16" s="15" t="s">
        <v>16</v>
      </c>
      <c r="G16" s="16"/>
      <c r="H16" s="16"/>
      <c r="I16" s="17"/>
      <c r="J16" s="18"/>
      <c r="K16" s="3"/>
      <c r="L16" s="2" t="str">
        <f t="shared" si="0"/>
        <v/>
      </c>
      <c r="M16" s="20" t="str">
        <f t="shared" si="1"/>
        <v/>
      </c>
      <c r="N16" s="2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5" t="s">
        <v>33</v>
      </c>
      <c r="AB16" s="25"/>
      <c r="AC16" s="25"/>
      <c r="AD16" s="22">
        <v>5563074565</v>
      </c>
      <c r="AE16" s="22" t="s">
        <v>16</v>
      </c>
      <c r="AF16" s="2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</row>
    <row r="17" spans="1:111" s="13" customFormat="1" ht="22.5" customHeight="1" x14ac:dyDescent="0.35">
      <c r="A17" s="1"/>
      <c r="B17" s="29" t="s">
        <v>49</v>
      </c>
      <c r="C17" s="30"/>
      <c r="D17" s="30"/>
      <c r="E17" s="15">
        <v>5560374364</v>
      </c>
      <c r="F17" s="15" t="s">
        <v>17</v>
      </c>
      <c r="G17" s="16"/>
      <c r="H17" s="16"/>
      <c r="I17" s="17"/>
      <c r="J17" s="18"/>
      <c r="K17" s="1"/>
      <c r="L17" s="2" t="str">
        <f t="shared" si="0"/>
        <v/>
      </c>
      <c r="M17" s="20" t="str">
        <f t="shared" si="1"/>
        <v/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5" t="s">
        <v>51</v>
      </c>
      <c r="AB17" s="26"/>
      <c r="AC17" s="26"/>
      <c r="AD17" s="22">
        <v>5560374364</v>
      </c>
      <c r="AE17" s="22" t="s">
        <v>17</v>
      </c>
      <c r="AF17" s="2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</row>
    <row r="18" spans="1:111" x14ac:dyDescent="0.35">
      <c r="M18" s="20"/>
      <c r="AA18" s="21"/>
      <c r="AB18" s="21"/>
      <c r="AC18" s="21"/>
      <c r="AD18" s="21"/>
      <c r="AE18" s="21"/>
      <c r="AF18" s="21"/>
    </row>
    <row r="19" spans="1:111" x14ac:dyDescent="0.35">
      <c r="B19" s="8" t="s">
        <v>18</v>
      </c>
      <c r="C19" s="3"/>
      <c r="D19" s="3"/>
      <c r="E19" s="3"/>
      <c r="F19" s="3"/>
      <c r="G19" s="3"/>
      <c r="H19" s="3"/>
      <c r="I19" s="3"/>
      <c r="J19" s="3"/>
      <c r="AA19" s="21"/>
      <c r="AB19" s="21"/>
      <c r="AC19" s="21"/>
      <c r="AD19" s="21"/>
      <c r="AE19" s="21"/>
      <c r="AF19" s="21"/>
    </row>
    <row r="20" spans="1:111" ht="33" customHeight="1" x14ac:dyDescent="0.35">
      <c r="B20" s="43" t="s">
        <v>25</v>
      </c>
      <c r="C20" s="44"/>
      <c r="D20" s="44"/>
      <c r="E20" s="44"/>
      <c r="F20" s="44"/>
      <c r="G20" s="44"/>
      <c r="H20" s="44"/>
      <c r="I20" s="44"/>
      <c r="J20" s="44"/>
      <c r="AA20" s="21"/>
      <c r="AB20" s="21"/>
      <c r="AC20" s="21"/>
      <c r="AD20" s="21"/>
      <c r="AE20" s="21"/>
      <c r="AF20" s="21"/>
    </row>
    <row r="21" spans="1:111" x14ac:dyDescent="0.35">
      <c r="B21" s="3"/>
      <c r="C21" s="3"/>
      <c r="D21" s="3"/>
      <c r="E21" s="3"/>
      <c r="F21" s="3"/>
      <c r="G21" s="3"/>
      <c r="H21" s="3"/>
      <c r="I21" s="3"/>
      <c r="J21" s="3"/>
    </row>
    <row r="22" spans="1:111" x14ac:dyDescent="0.35">
      <c r="B22" s="9" t="s">
        <v>19</v>
      </c>
      <c r="C22" s="3"/>
      <c r="D22" s="3"/>
      <c r="E22" s="3"/>
      <c r="F22" s="3"/>
      <c r="G22" s="3"/>
      <c r="H22" s="3"/>
      <c r="I22" s="3"/>
      <c r="J22" s="3"/>
    </row>
    <row r="23" spans="1:111" x14ac:dyDescent="0.35">
      <c r="B23" s="10" t="s">
        <v>45</v>
      </c>
      <c r="C23" s="3"/>
      <c r="D23" s="3"/>
      <c r="E23" s="3"/>
      <c r="F23" s="3"/>
      <c r="G23" s="3"/>
      <c r="H23" s="3"/>
      <c r="I23" s="3"/>
      <c r="J23" s="3"/>
    </row>
    <row r="24" spans="1:111" x14ac:dyDescent="0.35">
      <c r="B24" s="10" t="s">
        <v>22</v>
      </c>
      <c r="C24" s="3"/>
      <c r="D24" s="3"/>
      <c r="E24" s="3"/>
      <c r="F24" s="3"/>
      <c r="G24" s="3"/>
      <c r="H24" s="3"/>
      <c r="I24" s="3"/>
      <c r="J24" s="3"/>
    </row>
    <row r="25" spans="1:111" x14ac:dyDescent="0.35">
      <c r="C25" s="3"/>
      <c r="D25" s="3"/>
      <c r="E25" s="3"/>
      <c r="F25" s="3"/>
      <c r="G25" s="3"/>
      <c r="H25" s="3"/>
      <c r="I25" s="3"/>
      <c r="J25" s="3"/>
    </row>
    <row r="26" spans="1:111" x14ac:dyDescent="0.35">
      <c r="B26" s="8" t="s">
        <v>44</v>
      </c>
      <c r="C26" s="3"/>
      <c r="D26" s="3"/>
      <c r="F26" s="23" t="str">
        <f>G1</f>
        <v xml:space="preserve"> </v>
      </c>
      <c r="G26" s="3"/>
      <c r="H26" s="3"/>
      <c r="I26" s="3"/>
      <c r="J26" s="3"/>
    </row>
    <row r="27" spans="1:111" x14ac:dyDescent="0.35">
      <c r="B27" s="8"/>
      <c r="C27" s="3"/>
      <c r="D27" s="3"/>
      <c r="F27" s="23"/>
      <c r="G27" s="3"/>
      <c r="H27" s="3"/>
      <c r="I27" s="3"/>
      <c r="J27" s="3"/>
    </row>
    <row r="28" spans="1:111" x14ac:dyDescent="0.35">
      <c r="B28" s="8" t="s">
        <v>43</v>
      </c>
      <c r="C28" s="3"/>
      <c r="D28" s="3"/>
      <c r="E28" s="3"/>
      <c r="F28" s="3"/>
      <c r="G28" s="3"/>
      <c r="H28" s="3"/>
      <c r="I28" s="3"/>
      <c r="J28" s="3"/>
    </row>
    <row r="29" spans="1:111" ht="17.149999999999999" customHeight="1" x14ac:dyDescent="0.35">
      <c r="B29" s="45"/>
      <c r="C29" s="48"/>
      <c r="D29" s="48"/>
      <c r="E29" s="48"/>
      <c r="F29" s="46"/>
      <c r="G29" s="3"/>
      <c r="H29" s="3"/>
      <c r="I29" s="3"/>
      <c r="J29" s="3"/>
    </row>
    <row r="30" spans="1:111" ht="13" customHeight="1" x14ac:dyDescent="0.35">
      <c r="F30" s="3"/>
      <c r="G30" s="3"/>
      <c r="H30" s="3"/>
      <c r="I30" s="3"/>
      <c r="J30" s="3"/>
    </row>
    <row r="31" spans="1:111" ht="11.15" customHeight="1" x14ac:dyDescent="0.35">
      <c r="B31" s="3"/>
      <c r="C31" s="3"/>
      <c r="D31" s="3"/>
      <c r="F31" s="3"/>
      <c r="G31" s="3"/>
      <c r="H31" s="3"/>
      <c r="I31" s="3"/>
      <c r="J31" s="3"/>
    </row>
    <row r="32" spans="1:111" x14ac:dyDescent="0.35">
      <c r="B32" s="3" t="s">
        <v>41</v>
      </c>
      <c r="C32" s="3"/>
      <c r="D32" s="3"/>
      <c r="E32" s="1" t="s">
        <v>40</v>
      </c>
      <c r="F32" s="3"/>
      <c r="G32" s="3"/>
      <c r="H32" s="3"/>
      <c r="I32" s="3"/>
      <c r="J32" s="3"/>
    </row>
    <row r="33" spans="2:10" ht="29.5" customHeight="1" x14ac:dyDescent="0.35">
      <c r="B33" s="45"/>
      <c r="C33" s="46"/>
      <c r="D33" s="3"/>
      <c r="E33" s="45"/>
      <c r="F33" s="46"/>
      <c r="G33" s="3"/>
      <c r="H33" s="3"/>
      <c r="I33" s="3"/>
      <c r="J33" s="3"/>
    </row>
    <row r="34" spans="2:10" x14ac:dyDescent="0.35">
      <c r="B34" s="3" t="s">
        <v>42</v>
      </c>
      <c r="C34" s="3"/>
      <c r="D34" s="3"/>
      <c r="E34" s="1" t="s">
        <v>34</v>
      </c>
      <c r="G34" s="3"/>
      <c r="H34" s="3"/>
      <c r="I34" s="3"/>
      <c r="J34" s="3"/>
    </row>
    <row r="35" spans="2:10" ht="32.5" customHeight="1" x14ac:dyDescent="0.35">
      <c r="B35" s="45"/>
      <c r="C35" s="46"/>
      <c r="E35" s="45"/>
      <c r="F35" s="47"/>
    </row>
    <row r="36" spans="2:10" ht="10.5" customHeight="1" x14ac:dyDescent="0.35">
      <c r="B36" s="10"/>
    </row>
    <row r="37" spans="2:10" ht="3.65" customHeight="1" x14ac:dyDescent="0.35">
      <c r="C37" s="5"/>
    </row>
    <row r="38" spans="2:10" ht="40" customHeight="1" x14ac:dyDescent="0.35">
      <c r="B38" s="27"/>
      <c r="C38" s="28"/>
      <c r="D38" s="28"/>
      <c r="E38" s="28"/>
      <c r="F38" s="28"/>
    </row>
    <row r="41" spans="2:10" x14ac:dyDescent="0.35">
      <c r="C41" s="5"/>
    </row>
    <row r="42" spans="2:10" x14ac:dyDescent="0.35">
      <c r="C42" s="41"/>
      <c r="D42" s="42"/>
      <c r="E42" s="42"/>
      <c r="F42" s="42"/>
      <c r="G42" s="42"/>
      <c r="H42" s="42"/>
      <c r="I42" s="42"/>
    </row>
    <row r="47" spans="2:10" x14ac:dyDescent="0.35">
      <c r="G47" s="6"/>
    </row>
  </sheetData>
  <sheetProtection algorithmName="SHA-512" hashValue="I6XSYURFa6ic5q97g6/8j0WroNfGl98OBQ6kjivz5Pak763bTReAfh1SF4QFIQNfodwZMZRH8z8+2gBjntbuLw==" saltValue="OUNdycJE74RxrpQxfo8hdw==" spinCount="100000" sheet="1" formatRows="0"/>
  <protectedRanges>
    <protectedRange sqref="G1 G3:H6" name="Område4"/>
    <protectedRange sqref="G1:H1" name="Område3"/>
    <protectedRange sqref="G10:J17" name="Område1"/>
    <protectedRange sqref="B29 B33 E35 E33 B35" name="Område2"/>
    <protectedRange sqref="B38 B35" name="Område5"/>
  </protectedRanges>
  <mergeCells count="32">
    <mergeCell ref="C42:I42"/>
    <mergeCell ref="B14:D14"/>
    <mergeCell ref="B15:D15"/>
    <mergeCell ref="B16:D16"/>
    <mergeCell ref="B17:D17"/>
    <mergeCell ref="B20:J20"/>
    <mergeCell ref="B33:C33"/>
    <mergeCell ref="E33:F33"/>
    <mergeCell ref="E35:F35"/>
    <mergeCell ref="B29:F29"/>
    <mergeCell ref="B35:C35"/>
    <mergeCell ref="B2:K2"/>
    <mergeCell ref="B9:D9"/>
    <mergeCell ref="B10:D10"/>
    <mergeCell ref="G1:H1"/>
    <mergeCell ref="G3:H3"/>
    <mergeCell ref="G4:H4"/>
    <mergeCell ref="G5:H5"/>
    <mergeCell ref="G6:H6"/>
    <mergeCell ref="B1:E1"/>
    <mergeCell ref="AA15:AC15"/>
    <mergeCell ref="AA16:AC16"/>
    <mergeCell ref="AA17:AC17"/>
    <mergeCell ref="B38:F38"/>
    <mergeCell ref="AA10:AC10"/>
    <mergeCell ref="AA11:AC11"/>
    <mergeCell ref="AA12:AC12"/>
    <mergeCell ref="AA13:AC13"/>
    <mergeCell ref="AA14:AC14"/>
    <mergeCell ref="B11:D11"/>
    <mergeCell ref="B12:D12"/>
    <mergeCell ref="B13:D13"/>
  </mergeCells>
  <phoneticPr fontId="11" type="noConversion"/>
  <conditionalFormatting sqref="C44">
    <cfRule type="containsText" dxfId="6" priority="15" operator="containsText" text="&quot;sant&quot;">
      <formula>NOT(ISERROR(SEARCH("""sant""",C44)))</formula>
    </cfRule>
  </conditionalFormatting>
  <conditionalFormatting sqref="C42">
    <cfRule type="expression" dxfId="5" priority="14">
      <formula>#REF!=TRUE</formula>
    </cfRule>
  </conditionalFormatting>
  <conditionalFormatting sqref="G10:H17">
    <cfRule type="cellIs" dxfId="4" priority="5" operator="equal">
      <formula>"Nej"</formula>
    </cfRule>
    <cfRule type="cellIs" dxfId="3" priority="6" operator="equal">
      <formula>"Ja"</formula>
    </cfRule>
  </conditionalFormatting>
  <conditionalFormatting sqref="I10:I17">
    <cfRule type="cellIs" dxfId="2" priority="3" operator="notEqual">
      <formula>""</formula>
    </cfRule>
  </conditionalFormatting>
  <conditionalFormatting sqref="J10:J17">
    <cfRule type="containsText" dxfId="1" priority="1" operator="containsText" text="Urskiljning">
      <formula>NOT(ISERROR(SEARCH("Urskiljning",J10)))</formula>
    </cfRule>
    <cfRule type="containsText" dxfId="0" priority="2" operator="containsText" text="Ja">
      <formula>NOT(ISERROR(SEARCH("Ja",J10)))</formula>
    </cfRule>
  </conditionalFormatting>
  <dataValidations count="2">
    <dataValidation type="list" allowBlank="1" showInputMessage="1" showErrorMessage="1" sqref="J10:J17 G10:G17" xr:uid="{17655C5F-D2A8-4194-A615-D84A0CD28AA9}">
      <formula1>"Ja,Nej"</formula1>
    </dataValidation>
    <dataValidation type="list" allowBlank="1" showInputMessage="1" showErrorMessage="1" sqref="B29:F29" xr:uid="{334D0B15-E84B-4FCC-9A7F-6AF59712CBD0}">
      <formula1>$AA$10:$AA$17</formula1>
    </dataValidation>
  </dataValidations>
  <pageMargins left="0.7" right="0.7" top="0.75" bottom="0.75" header="0.3" footer="0.3"/>
  <pageSetup paperSize="9" scale="53" fitToHeight="0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Tilldelningsbeslut</vt:lpstr>
      <vt:lpstr>Tilldelningsbeslut!Utskriftsområde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Karl-Johan Skiver</dc:creator>
  <cp:lastModifiedBy>Karl-Johan Skiver</cp:lastModifiedBy>
  <cp:lastPrinted>2020-05-14T14:50:54Z</cp:lastPrinted>
  <dcterms:created xsi:type="dcterms:W3CDTF">2020-04-23T11:53:43Z</dcterms:created>
  <dcterms:modified xsi:type="dcterms:W3CDTF">2020-11-04T09:22:12Z</dcterms:modified>
</cp:coreProperties>
</file>