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htaaha\Work Folders\Dokument\Projekt\Fordonsförhyrning\Uträkningsmall\Uträkningsmall 2025\"/>
    </mc:Choice>
  </mc:AlternateContent>
  <xr:revisionPtr revIDLastSave="0" documentId="13_ncr:1_{72E2216F-3BBF-4086-A75B-28E2C9E3D59B}" xr6:coauthVersionLast="47" xr6:coauthVersionMax="47" xr10:uidLastSave="{00000000-0000-0000-0000-000000000000}"/>
  <workbookProtection workbookAlgorithmName="SHA-512" workbookHashValue="qbg5YcYgqL+GVVX613ZdcoxdnXuOgwUBM3o4BuZIwS0QEp+IF0urfmxNwwjH+mQlBRnt70WBhCf/2hgEU5wMIw==" workbookSaltValue="x5RB026g25RtR4XsAC0fwQ==" workbookSpinCount="100000" lockStructure="1"/>
  <bookViews>
    <workbookView xWindow="-110" yWindow="-110" windowWidth="19420" windowHeight="10300" firstSheet="1" activeTab="1" xr2:uid="{00000000-000D-0000-FFFF-FFFF00000000}"/>
  </bookViews>
  <sheets>
    <sheet name="Formler" sheetId="1" state="hidden" r:id="rId1"/>
    <sheet name="Uträkningsmall" sheetId="2" r:id="rId2"/>
    <sheet name="Priser" sheetId="3" r:id="rId3"/>
  </sheets>
  <externalReferences>
    <externalReference r:id="rId4"/>
  </externalReferences>
  <definedNames>
    <definedName name="Antlmnd">Formler!$DR$1:$DR$336</definedName>
    <definedName name="Frdngrp">Formler!$CV$13:$CV$24</definedName>
    <definedName name="Frdnkls">Formler!$CV$13:$CV$24</definedName>
    <definedName name="Ja">Formler!$DQ$1:$DQ$2</definedName>
    <definedName name="TblJNj">'[1]Norra DATA'!$D$2:$D$3</definedName>
    <definedName name="TblMndr">'[1]Norra DATA'!$A$2:$A$12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V27" i="1" l="1"/>
  <c r="CV28" i="1"/>
  <c r="CV29" i="1"/>
  <c r="CV30" i="1"/>
  <c r="CV31" i="1"/>
  <c r="CV32" i="1"/>
  <c r="CV33" i="1"/>
  <c r="CV34" i="1"/>
  <c r="CV35" i="1"/>
  <c r="CV26" i="1"/>
  <c r="CV14" i="1"/>
  <c r="CV15" i="1"/>
  <c r="CV16" i="1"/>
  <c r="CV17" i="1"/>
  <c r="CV18" i="1"/>
  <c r="CV19" i="1"/>
  <c r="CV20" i="1"/>
  <c r="CV21" i="1"/>
  <c r="CV22" i="1"/>
  <c r="CV23" i="1"/>
  <c r="CV13" i="1"/>
  <c r="CW12" i="1"/>
  <c r="CW25" i="1" s="1"/>
  <c r="CX12" i="1"/>
  <c r="CX25" i="1" s="1"/>
  <c r="CY12" i="1"/>
  <c r="CY25" i="1" s="1"/>
  <c r="CZ12" i="1"/>
  <c r="CZ25" i="1" s="1"/>
  <c r="DA12" i="1"/>
  <c r="DA25" i="1" s="1"/>
  <c r="CW26" i="1"/>
  <c r="CX26" i="1"/>
  <c r="CY26" i="1"/>
  <c r="CZ26" i="1"/>
  <c r="DA26" i="1"/>
  <c r="CW13" i="1"/>
  <c r="CX13" i="1"/>
  <c r="CY13" i="1"/>
  <c r="CZ13" i="1"/>
  <c r="DA13" i="1"/>
  <c r="CW27" i="1"/>
  <c r="CX27" i="1"/>
  <c r="CY27" i="1"/>
  <c r="CZ27" i="1"/>
  <c r="DA27" i="1"/>
  <c r="CW14" i="1"/>
  <c r="CX14" i="1"/>
  <c r="CY14" i="1"/>
  <c r="CZ14" i="1"/>
  <c r="DA14" i="1"/>
  <c r="CW28" i="1"/>
  <c r="CX28" i="1"/>
  <c r="CY28" i="1"/>
  <c r="CZ28" i="1"/>
  <c r="DA28" i="1"/>
  <c r="CW15" i="1"/>
  <c r="CX15" i="1"/>
  <c r="CY15" i="1"/>
  <c r="CZ15" i="1"/>
  <c r="DA15" i="1"/>
  <c r="CW29" i="1"/>
  <c r="CX29" i="1"/>
  <c r="CY29" i="1"/>
  <c r="CZ29" i="1"/>
  <c r="DA29" i="1"/>
  <c r="CW16" i="1"/>
  <c r="CX16" i="1"/>
  <c r="CY16" i="1"/>
  <c r="CZ16" i="1"/>
  <c r="DA16" i="1"/>
  <c r="CW30" i="1"/>
  <c r="CX30" i="1"/>
  <c r="CY30" i="1"/>
  <c r="CZ30" i="1"/>
  <c r="DA30" i="1"/>
  <c r="CW17" i="1"/>
  <c r="CX17" i="1"/>
  <c r="CY17" i="1"/>
  <c r="CZ17" i="1"/>
  <c r="DA17" i="1"/>
  <c r="CW31" i="1"/>
  <c r="CX31" i="1"/>
  <c r="CY31" i="1"/>
  <c r="CZ31" i="1"/>
  <c r="DA31" i="1"/>
  <c r="CW18" i="1"/>
  <c r="CX18" i="1"/>
  <c r="CY18" i="1"/>
  <c r="CZ18" i="1"/>
  <c r="DA18" i="1"/>
  <c r="CW32" i="1"/>
  <c r="CX32" i="1"/>
  <c r="CY32" i="1"/>
  <c r="CZ32" i="1"/>
  <c r="DA32" i="1"/>
  <c r="CW19" i="1"/>
  <c r="CX19" i="1"/>
  <c r="CY19" i="1"/>
  <c r="CZ19" i="1"/>
  <c r="DA19" i="1"/>
  <c r="CW33" i="1"/>
  <c r="CX33" i="1"/>
  <c r="DD4" i="1" s="1"/>
  <c r="CY33" i="1"/>
  <c r="DD5" i="1" s="1"/>
  <c r="CZ33" i="1"/>
  <c r="DD6" i="1" s="1"/>
  <c r="DA33" i="1"/>
  <c r="DD7" i="1" s="1"/>
  <c r="CW20" i="1"/>
  <c r="CX20" i="1"/>
  <c r="CY20" i="1"/>
  <c r="CZ20" i="1"/>
  <c r="DA20" i="1"/>
  <c r="CW21" i="1"/>
  <c r="CX21" i="1"/>
  <c r="CY21" i="1"/>
  <c r="CZ21" i="1"/>
  <c r="DA21" i="1"/>
  <c r="CW35" i="1"/>
  <c r="CX35" i="1"/>
  <c r="CY35" i="1"/>
  <c r="CZ35" i="1"/>
  <c r="DA35" i="1"/>
  <c r="CW22" i="1"/>
  <c r="CX22" i="1"/>
  <c r="CY22" i="1"/>
  <c r="CZ22" i="1"/>
  <c r="DA22" i="1"/>
  <c r="CW23" i="1"/>
  <c r="CX23" i="1"/>
  <c r="CY23" i="1"/>
  <c r="CZ23" i="1"/>
  <c r="DA23" i="1"/>
  <c r="DE7" i="1"/>
  <c r="DE6" i="1"/>
  <c r="DE5" i="1"/>
  <c r="DE4" i="1"/>
  <c r="DB2" i="1"/>
  <c r="O7" i="2"/>
  <c r="J1" i="1" l="1"/>
  <c r="CE2" i="1" s="1"/>
  <c r="CV4" i="1"/>
  <c r="CV5" i="1"/>
  <c r="CV6" i="1"/>
  <c r="CV7" i="1"/>
  <c r="CW4" i="1"/>
  <c r="CW5" i="1"/>
  <c r="CW6" i="1"/>
  <c r="CW7" i="1"/>
  <c r="CX4" i="1"/>
  <c r="CX5" i="1"/>
  <c r="CX6" i="1"/>
  <c r="CX7" i="1"/>
  <c r="CY4" i="1"/>
  <c r="CY5" i="1"/>
  <c r="CY6" i="1"/>
  <c r="CY7" i="1"/>
  <c r="CZ4" i="1"/>
  <c r="CZ5" i="1"/>
  <c r="CZ6" i="1"/>
  <c r="CZ7" i="1"/>
  <c r="DA4" i="1"/>
  <c r="DA5" i="1"/>
  <c r="DA6" i="1"/>
  <c r="DA7" i="1"/>
  <c r="DC4" i="1"/>
  <c r="DC5" i="1"/>
  <c r="DC6" i="1"/>
  <c r="DC7" i="1"/>
  <c r="DB4" i="1"/>
  <c r="DB5" i="1"/>
  <c r="DB6" i="1"/>
  <c r="DB7" i="1"/>
  <c r="DB3" i="1"/>
  <c r="CV3" i="1"/>
  <c r="BA2" i="1" l="1"/>
  <c r="BK2" i="1"/>
  <c r="CO2" i="1"/>
  <c r="BU2" i="1"/>
  <c r="D17" i="3" l="1"/>
  <c r="E17" i="3"/>
  <c r="F17" i="3"/>
  <c r="C17" i="3"/>
  <c r="B17" i="3"/>
  <c r="AN3" i="1" l="1"/>
  <c r="AN4" i="1"/>
  <c r="AN5" i="1"/>
  <c r="AN6" i="1"/>
  <c r="AN7" i="1"/>
  <c r="AN8" i="1"/>
  <c r="AN9" i="1"/>
  <c r="AN10" i="1"/>
  <c r="AN11" i="1"/>
  <c r="AN12" i="1"/>
  <c r="AN2" i="1"/>
  <c r="Q7" i="2" l="1"/>
  <c r="U7" i="2"/>
  <c r="T7" i="2"/>
  <c r="S7" i="2"/>
  <c r="R7" i="2"/>
  <c r="CI1" i="1"/>
  <c r="BY1" i="1"/>
  <c r="BO1" i="1"/>
  <c r="BE1" i="1"/>
  <c r="AS1" i="1"/>
  <c r="AR1" i="1"/>
  <c r="AQ1" i="1"/>
  <c r="AP1"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C1" i="1"/>
  <c r="AO3" i="1"/>
  <c r="AP3" i="1"/>
  <c r="AQ3" i="1"/>
  <c r="AR3" i="1"/>
  <c r="AS3" i="1"/>
  <c r="AO4" i="1"/>
  <c r="AP4" i="1"/>
  <c r="AQ4" i="1"/>
  <c r="AR4" i="1"/>
  <c r="AS4" i="1"/>
  <c r="AO5" i="1"/>
  <c r="AP5" i="1"/>
  <c r="AQ5" i="1"/>
  <c r="AR5" i="1"/>
  <c r="AS5" i="1"/>
  <c r="AO6" i="1"/>
  <c r="AP6" i="1"/>
  <c r="AQ6" i="1"/>
  <c r="AR6" i="1"/>
  <c r="AS6" i="1"/>
  <c r="AO7" i="1"/>
  <c r="AP7" i="1"/>
  <c r="AQ7" i="1"/>
  <c r="AR7" i="1"/>
  <c r="AS7" i="1"/>
  <c r="AO8" i="1"/>
  <c r="AP8" i="1"/>
  <c r="AQ8" i="1"/>
  <c r="AR8" i="1"/>
  <c r="AS8" i="1"/>
  <c r="AO9" i="1"/>
  <c r="AP9" i="1"/>
  <c r="AQ9" i="1"/>
  <c r="AR9" i="1"/>
  <c r="AS9" i="1"/>
  <c r="AO10" i="1"/>
  <c r="AP10" i="1"/>
  <c r="AQ10" i="1"/>
  <c r="AR10" i="1"/>
  <c r="AS10" i="1"/>
  <c r="AO11" i="1"/>
  <c r="AP11" i="1"/>
  <c r="AQ11" i="1"/>
  <c r="AR11" i="1"/>
  <c r="AS11" i="1"/>
  <c r="AO12" i="1"/>
  <c r="AP12" i="1"/>
  <c r="AQ12" i="1"/>
  <c r="AR12" i="1"/>
  <c r="AS12" i="1"/>
  <c r="AP2" i="1"/>
  <c r="AQ2" i="1"/>
  <c r="AR2" i="1"/>
  <c r="AS2" i="1"/>
  <c r="AO2" i="1" l="1"/>
  <c r="DD3" i="1" l="1"/>
  <c r="DE3" i="1"/>
  <c r="DD2" i="1"/>
  <c r="DC3" i="1"/>
  <c r="DA3" i="1"/>
  <c r="CW3" i="1"/>
  <c r="CX3" i="1"/>
  <c r="CY3" i="1"/>
  <c r="CZ3"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 i="1"/>
  <c r="DE2" i="1"/>
  <c r="DC2" i="1"/>
  <c r="DA2" i="1"/>
  <c r="CZ2" i="1"/>
  <c r="CY2" i="1"/>
  <c r="CX2" i="1"/>
  <c r="CW2" i="1"/>
  <c r="CV2" i="1"/>
  <c r="CE274" i="1" l="1"/>
  <c r="BU274" i="1"/>
  <c r="CO274" i="1"/>
  <c r="BK274" i="1"/>
  <c r="BA274" i="1"/>
  <c r="CO226" i="1"/>
  <c r="CE226" i="1"/>
  <c r="BU226" i="1"/>
  <c r="BK226" i="1"/>
  <c r="BA226" i="1"/>
  <c r="CE170" i="1"/>
  <c r="CO170" i="1"/>
  <c r="BU170" i="1"/>
  <c r="BK170" i="1"/>
  <c r="BA170" i="1"/>
  <c r="CE154" i="1"/>
  <c r="CO154" i="1"/>
  <c r="BU154" i="1"/>
  <c r="BK154" i="1"/>
  <c r="BA154" i="1"/>
  <c r="CE114" i="1"/>
  <c r="CO114" i="1"/>
  <c r="BU114" i="1"/>
  <c r="BK114" i="1"/>
  <c r="BA114" i="1"/>
  <c r="CO90" i="1"/>
  <c r="CE90" i="1"/>
  <c r="BU90" i="1"/>
  <c r="BK90" i="1"/>
  <c r="BA90" i="1"/>
  <c r="CE74" i="1"/>
  <c r="CO74" i="1"/>
  <c r="BU74" i="1"/>
  <c r="BK74" i="1"/>
  <c r="BA74" i="1"/>
  <c r="CE58" i="1"/>
  <c r="CO58" i="1"/>
  <c r="BU58" i="1"/>
  <c r="BK58" i="1"/>
  <c r="BA58" i="1"/>
  <c r="CE42" i="1"/>
  <c r="CO42" i="1"/>
  <c r="BU42" i="1"/>
  <c r="BK42" i="1"/>
  <c r="BA42" i="1"/>
  <c r="BU3" i="1"/>
  <c r="BA3" i="1"/>
  <c r="CE291" i="1"/>
  <c r="CO291" i="1"/>
  <c r="BK291" i="1"/>
  <c r="BU291" i="1"/>
  <c r="BA291" i="1"/>
  <c r="CE283" i="1"/>
  <c r="CO283" i="1"/>
  <c r="BK283" i="1"/>
  <c r="BU283" i="1"/>
  <c r="BA283" i="1"/>
  <c r="CE275" i="1"/>
  <c r="CO275" i="1"/>
  <c r="BU275" i="1"/>
  <c r="BK275" i="1"/>
  <c r="BA275" i="1"/>
  <c r="CE267" i="1"/>
  <c r="CO267" i="1"/>
  <c r="BK267" i="1"/>
  <c r="BU267" i="1"/>
  <c r="BA267" i="1"/>
  <c r="CE259" i="1"/>
  <c r="CO259" i="1"/>
  <c r="BU259" i="1"/>
  <c r="BK259" i="1"/>
  <c r="BA259" i="1"/>
  <c r="CE251" i="1"/>
  <c r="CO251" i="1"/>
  <c r="BK251" i="1"/>
  <c r="BU251" i="1"/>
  <c r="BA251" i="1"/>
  <c r="CE243" i="1"/>
  <c r="CO243" i="1"/>
  <c r="BU243" i="1"/>
  <c r="BK243" i="1"/>
  <c r="BA243" i="1"/>
  <c r="CE235" i="1"/>
  <c r="CO235" i="1"/>
  <c r="BK235" i="1"/>
  <c r="BU235" i="1"/>
  <c r="BA235" i="1"/>
  <c r="CE227" i="1"/>
  <c r="CO227" i="1"/>
  <c r="BU227" i="1"/>
  <c r="BK227" i="1"/>
  <c r="BA227" i="1"/>
  <c r="CE219" i="1"/>
  <c r="CO219" i="1"/>
  <c r="BK219" i="1"/>
  <c r="BU219" i="1"/>
  <c r="BA219" i="1"/>
  <c r="CE211" i="1"/>
  <c r="CO211" i="1"/>
  <c r="BU211" i="1"/>
  <c r="BK211" i="1"/>
  <c r="BA211" i="1"/>
  <c r="CE203" i="1"/>
  <c r="BU203" i="1"/>
  <c r="CO203" i="1"/>
  <c r="BK203" i="1"/>
  <c r="BA203" i="1"/>
  <c r="CE195" i="1"/>
  <c r="CO195" i="1"/>
  <c r="BU195" i="1"/>
  <c r="BK195" i="1"/>
  <c r="BA195" i="1"/>
  <c r="CE187" i="1"/>
  <c r="CO187" i="1"/>
  <c r="BU187" i="1"/>
  <c r="BK187" i="1"/>
  <c r="BA187" i="1"/>
  <c r="CE179" i="1"/>
  <c r="CO179" i="1"/>
  <c r="BU179" i="1"/>
  <c r="BK179" i="1"/>
  <c r="BA179" i="1"/>
  <c r="CE171" i="1"/>
  <c r="CO171" i="1"/>
  <c r="BU171" i="1"/>
  <c r="BK171" i="1"/>
  <c r="BA171" i="1"/>
  <c r="CO163" i="1"/>
  <c r="CE163" i="1"/>
  <c r="BU163" i="1"/>
  <c r="BK163" i="1"/>
  <c r="BA163" i="1"/>
  <c r="CO155" i="1"/>
  <c r="CE155" i="1"/>
  <c r="BU155" i="1"/>
  <c r="BK155" i="1"/>
  <c r="BA155" i="1"/>
  <c r="CO147" i="1"/>
  <c r="CE147" i="1"/>
  <c r="BU147" i="1"/>
  <c r="BK147" i="1"/>
  <c r="BA147" i="1"/>
  <c r="CO139" i="1"/>
  <c r="CE139" i="1"/>
  <c r="BU139" i="1"/>
  <c r="BK139" i="1"/>
  <c r="BA139" i="1"/>
  <c r="CO131" i="1"/>
  <c r="CE131" i="1"/>
  <c r="BU131" i="1"/>
  <c r="BK131" i="1"/>
  <c r="BA131" i="1"/>
  <c r="CO123" i="1"/>
  <c r="CE123" i="1"/>
  <c r="BU123" i="1"/>
  <c r="BK123" i="1"/>
  <c r="BA123" i="1"/>
  <c r="CO115" i="1"/>
  <c r="CE115" i="1"/>
  <c r="BU115" i="1"/>
  <c r="BK115" i="1"/>
  <c r="BA115" i="1"/>
  <c r="CE107" i="1"/>
  <c r="CO107" i="1"/>
  <c r="BU107" i="1"/>
  <c r="BK107" i="1"/>
  <c r="BA107" i="1"/>
  <c r="CE99" i="1"/>
  <c r="CO99" i="1"/>
  <c r="BU99" i="1"/>
  <c r="BK99" i="1"/>
  <c r="BA99" i="1"/>
  <c r="CE91" i="1"/>
  <c r="CO91" i="1"/>
  <c r="BU91" i="1"/>
  <c r="BK91" i="1"/>
  <c r="BA91" i="1"/>
  <c r="CE83" i="1"/>
  <c r="CO83" i="1"/>
  <c r="BU83" i="1"/>
  <c r="BK83" i="1"/>
  <c r="BA83" i="1"/>
  <c r="CE75" i="1"/>
  <c r="CO75" i="1"/>
  <c r="BU75" i="1"/>
  <c r="BK75" i="1"/>
  <c r="BA75" i="1"/>
  <c r="CE67" i="1"/>
  <c r="CO67" i="1"/>
  <c r="BU67" i="1"/>
  <c r="BK67" i="1"/>
  <c r="BA67" i="1"/>
  <c r="CE59" i="1"/>
  <c r="CO59" i="1"/>
  <c r="BU59" i="1"/>
  <c r="BK59" i="1"/>
  <c r="BA59" i="1"/>
  <c r="CO51" i="1"/>
  <c r="CE51" i="1"/>
  <c r="BU51" i="1"/>
  <c r="BK51" i="1"/>
  <c r="BA51" i="1"/>
  <c r="CO43" i="1"/>
  <c r="CE43" i="1"/>
  <c r="BU43" i="1"/>
  <c r="BK43" i="1"/>
  <c r="BA43" i="1"/>
  <c r="CO35" i="1"/>
  <c r="CE35" i="1"/>
  <c r="BU35" i="1"/>
  <c r="BK35" i="1"/>
  <c r="BA35" i="1"/>
  <c r="CO27" i="1"/>
  <c r="CE27" i="1"/>
  <c r="BU27" i="1"/>
  <c r="BK27" i="1"/>
  <c r="BA27" i="1"/>
  <c r="CE19" i="1"/>
  <c r="CO19" i="1"/>
  <c r="BU19" i="1"/>
  <c r="BK19" i="1"/>
  <c r="BA19" i="1"/>
  <c r="CE11" i="1"/>
  <c r="CO11" i="1"/>
  <c r="BU11" i="1"/>
  <c r="BK11" i="1"/>
  <c r="BA11" i="1"/>
  <c r="CO282" i="1"/>
  <c r="BU282" i="1"/>
  <c r="CE282" i="1"/>
  <c r="BK282" i="1"/>
  <c r="BA282" i="1"/>
  <c r="CE194" i="1"/>
  <c r="CO194" i="1"/>
  <c r="BU194" i="1"/>
  <c r="BK194" i="1"/>
  <c r="BA194" i="1"/>
  <c r="CE297" i="1"/>
  <c r="CO297" i="1"/>
  <c r="BU297" i="1"/>
  <c r="BK297" i="1"/>
  <c r="BA297" i="1"/>
  <c r="CE289" i="1"/>
  <c r="CO289" i="1"/>
  <c r="BU289" i="1"/>
  <c r="BK289" i="1"/>
  <c r="BA289" i="1"/>
  <c r="CE281" i="1"/>
  <c r="CO281" i="1"/>
  <c r="BU281" i="1"/>
  <c r="BK281" i="1"/>
  <c r="BA281" i="1"/>
  <c r="CE273" i="1"/>
  <c r="CO273" i="1"/>
  <c r="BU273" i="1"/>
  <c r="BK273" i="1"/>
  <c r="BA273" i="1"/>
  <c r="CE265" i="1"/>
  <c r="CO265" i="1"/>
  <c r="BU265" i="1"/>
  <c r="BK265" i="1"/>
  <c r="BA265" i="1"/>
  <c r="CE257" i="1"/>
  <c r="CO257" i="1"/>
  <c r="BU257" i="1"/>
  <c r="BK257" i="1"/>
  <c r="BA257" i="1"/>
  <c r="CE249" i="1"/>
  <c r="CO249" i="1"/>
  <c r="BU249" i="1"/>
  <c r="BK249" i="1"/>
  <c r="BA249" i="1"/>
  <c r="CE241" i="1"/>
  <c r="CO241" i="1"/>
  <c r="BU241" i="1"/>
  <c r="BK241" i="1"/>
  <c r="BA241" i="1"/>
  <c r="CE233" i="1"/>
  <c r="CO233" i="1"/>
  <c r="BU233" i="1"/>
  <c r="BK233" i="1"/>
  <c r="BA233" i="1"/>
  <c r="CE225" i="1"/>
  <c r="CO225" i="1"/>
  <c r="BU225" i="1"/>
  <c r="BK225" i="1"/>
  <c r="BA225" i="1"/>
  <c r="CE217" i="1"/>
  <c r="CO217" i="1"/>
  <c r="BU217" i="1"/>
  <c r="BK217" i="1"/>
  <c r="BA217" i="1"/>
  <c r="CE209" i="1"/>
  <c r="CO209" i="1"/>
  <c r="BU209" i="1"/>
  <c r="BK209" i="1"/>
  <c r="BA209" i="1"/>
  <c r="CE201" i="1"/>
  <c r="CO201" i="1"/>
  <c r="BU201" i="1"/>
  <c r="BK201" i="1"/>
  <c r="BA201" i="1"/>
  <c r="CE193" i="1"/>
  <c r="CO193" i="1"/>
  <c r="BU193" i="1"/>
  <c r="BK193" i="1"/>
  <c r="BA193" i="1"/>
  <c r="CE185" i="1"/>
  <c r="CO185" i="1"/>
  <c r="BU185" i="1"/>
  <c r="BK185" i="1"/>
  <c r="BA185" i="1"/>
  <c r="CE177" i="1"/>
  <c r="CO177" i="1"/>
  <c r="BU177" i="1"/>
  <c r="BK177" i="1"/>
  <c r="BA177" i="1"/>
  <c r="CE169" i="1"/>
  <c r="CO169" i="1"/>
  <c r="BU169" i="1"/>
  <c r="BK169" i="1"/>
  <c r="BA169" i="1"/>
  <c r="CO161" i="1"/>
  <c r="CE161" i="1"/>
  <c r="BU161" i="1"/>
  <c r="BA161" i="1"/>
  <c r="BK161" i="1"/>
  <c r="CO153" i="1"/>
  <c r="CE153" i="1"/>
  <c r="BU153" i="1"/>
  <c r="BA153" i="1"/>
  <c r="BK153" i="1"/>
  <c r="CO145" i="1"/>
  <c r="CE145" i="1"/>
  <c r="BU145" i="1"/>
  <c r="BA145" i="1"/>
  <c r="BK145" i="1"/>
  <c r="CO137" i="1"/>
  <c r="CE137" i="1"/>
  <c r="BU137" i="1"/>
  <c r="BA137" i="1"/>
  <c r="BK137" i="1"/>
  <c r="CO129" i="1"/>
  <c r="CE129" i="1"/>
  <c r="BU129" i="1"/>
  <c r="BA129" i="1"/>
  <c r="BK129" i="1"/>
  <c r="CO121" i="1"/>
  <c r="CE121" i="1"/>
  <c r="BU121" i="1"/>
  <c r="BA121" i="1"/>
  <c r="BK121" i="1"/>
  <c r="CO113" i="1"/>
  <c r="CE113" i="1"/>
  <c r="BU113" i="1"/>
  <c r="BA113" i="1"/>
  <c r="BK113" i="1"/>
  <c r="CE105" i="1"/>
  <c r="CO105" i="1"/>
  <c r="BU105" i="1"/>
  <c r="BA105" i="1"/>
  <c r="BK105" i="1"/>
  <c r="CE97" i="1"/>
  <c r="CO97" i="1"/>
  <c r="BU97" i="1"/>
  <c r="BA97" i="1"/>
  <c r="BK97" i="1"/>
  <c r="CE89" i="1"/>
  <c r="CO89" i="1"/>
  <c r="BU89" i="1"/>
  <c r="BA89" i="1"/>
  <c r="BK89" i="1"/>
  <c r="CE81" i="1"/>
  <c r="CO81" i="1"/>
  <c r="BU81" i="1"/>
  <c r="BA81" i="1"/>
  <c r="BK81" i="1"/>
  <c r="CE73" i="1"/>
  <c r="CO73" i="1"/>
  <c r="BU73" i="1"/>
  <c r="BA73" i="1"/>
  <c r="BK73" i="1"/>
  <c r="CE65" i="1"/>
  <c r="CO65" i="1"/>
  <c r="BU65" i="1"/>
  <c r="BA65" i="1"/>
  <c r="BK65" i="1"/>
  <c r="CE57" i="1"/>
  <c r="CO57" i="1"/>
  <c r="BU57" i="1"/>
  <c r="BA57" i="1"/>
  <c r="BK57" i="1"/>
  <c r="CO49" i="1"/>
  <c r="CE49" i="1"/>
  <c r="BU49" i="1"/>
  <c r="BA49" i="1"/>
  <c r="BK49" i="1"/>
  <c r="CO41" i="1"/>
  <c r="CE41" i="1"/>
  <c r="BU41" i="1"/>
  <c r="BA41" i="1"/>
  <c r="BK41" i="1"/>
  <c r="CO33" i="1"/>
  <c r="CE33" i="1"/>
  <c r="BU33" i="1"/>
  <c r="BK33" i="1"/>
  <c r="BA33" i="1"/>
  <c r="CE25" i="1"/>
  <c r="CO25" i="1"/>
  <c r="BU25" i="1"/>
  <c r="BK25" i="1"/>
  <c r="BA25" i="1"/>
  <c r="CE17" i="1"/>
  <c r="CO17" i="1"/>
  <c r="BU17" i="1"/>
  <c r="BK17" i="1"/>
  <c r="BA17" i="1"/>
  <c r="CE9" i="1"/>
  <c r="CO9" i="1"/>
  <c r="BU9" i="1"/>
  <c r="BK9" i="1"/>
  <c r="BA9" i="1"/>
  <c r="CO298" i="1"/>
  <c r="BU298" i="1"/>
  <c r="CE298" i="1"/>
  <c r="BK298" i="1"/>
  <c r="BA298" i="1"/>
  <c r="CO242" i="1"/>
  <c r="CE242" i="1"/>
  <c r="BU242" i="1"/>
  <c r="BK242" i="1"/>
  <c r="BA242" i="1"/>
  <c r="CE210" i="1"/>
  <c r="CO210" i="1"/>
  <c r="BU210" i="1"/>
  <c r="BK210" i="1"/>
  <c r="BA210" i="1"/>
  <c r="CO162" i="1"/>
  <c r="CE162" i="1"/>
  <c r="BU162" i="1"/>
  <c r="BK162" i="1"/>
  <c r="BA162" i="1"/>
  <c r="CE130" i="1"/>
  <c r="CO130" i="1"/>
  <c r="BU130" i="1"/>
  <c r="BK130" i="1"/>
  <c r="BA130" i="1"/>
  <c r="CO98" i="1"/>
  <c r="CE98" i="1"/>
  <c r="BU98" i="1"/>
  <c r="BK98" i="1"/>
  <c r="BA98" i="1"/>
  <c r="CE66" i="1"/>
  <c r="CO66" i="1"/>
  <c r="BU66" i="1"/>
  <c r="BK66" i="1"/>
  <c r="BA66" i="1"/>
  <c r="CO50" i="1"/>
  <c r="CE50" i="1"/>
  <c r="BU50" i="1"/>
  <c r="BK50" i="1"/>
  <c r="BA50" i="1"/>
  <c r="CO18" i="1"/>
  <c r="CE18" i="1"/>
  <c r="BU18" i="1"/>
  <c r="BA18" i="1"/>
  <c r="BK18" i="1"/>
  <c r="CE296" i="1"/>
  <c r="CO296" i="1"/>
  <c r="BU296" i="1"/>
  <c r="BA296" i="1"/>
  <c r="BK296" i="1"/>
  <c r="CO288" i="1"/>
  <c r="CE288" i="1"/>
  <c r="BU288" i="1"/>
  <c r="BA288" i="1"/>
  <c r="BK288" i="1"/>
  <c r="CE280" i="1"/>
  <c r="CO280" i="1"/>
  <c r="BU280" i="1"/>
  <c r="BA280" i="1"/>
  <c r="BK280" i="1"/>
  <c r="CO272" i="1"/>
  <c r="CE272" i="1"/>
  <c r="BU272" i="1"/>
  <c r="BA272" i="1"/>
  <c r="BK272" i="1"/>
  <c r="CO264" i="1"/>
  <c r="CE264" i="1"/>
  <c r="BU264" i="1"/>
  <c r="BA264" i="1"/>
  <c r="BK264" i="1"/>
  <c r="CO256" i="1"/>
  <c r="CE256" i="1"/>
  <c r="BU256" i="1"/>
  <c r="BA256" i="1"/>
  <c r="BK256" i="1"/>
  <c r="CO248" i="1"/>
  <c r="CE248" i="1"/>
  <c r="BU248" i="1"/>
  <c r="BA248" i="1"/>
  <c r="BK248" i="1"/>
  <c r="CO240" i="1"/>
  <c r="CE240" i="1"/>
  <c r="BU240" i="1"/>
  <c r="BA240" i="1"/>
  <c r="BK240" i="1"/>
  <c r="CO232" i="1"/>
  <c r="CE232" i="1"/>
  <c r="BU232" i="1"/>
  <c r="BK232" i="1"/>
  <c r="BA232" i="1"/>
  <c r="CO224" i="1"/>
  <c r="CE224" i="1"/>
  <c r="BU224" i="1"/>
  <c r="BK224" i="1"/>
  <c r="BA224" i="1"/>
  <c r="CE216" i="1"/>
  <c r="CO216" i="1"/>
  <c r="BU216" i="1"/>
  <c r="BK216" i="1"/>
  <c r="BA216" i="1"/>
  <c r="CE208" i="1"/>
  <c r="CO208" i="1"/>
  <c r="BU208" i="1"/>
  <c r="BK208" i="1"/>
  <c r="BA208" i="1"/>
  <c r="CE200" i="1"/>
  <c r="CO200" i="1"/>
  <c r="BU200" i="1"/>
  <c r="BK200" i="1"/>
  <c r="BA200" i="1"/>
  <c r="CE192" i="1"/>
  <c r="CO192" i="1"/>
  <c r="BU192" i="1"/>
  <c r="BK192" i="1"/>
  <c r="BA192" i="1"/>
  <c r="CE184" i="1"/>
  <c r="CO184" i="1"/>
  <c r="BU184" i="1"/>
  <c r="BK184" i="1"/>
  <c r="BA184" i="1"/>
  <c r="CE176" i="1"/>
  <c r="CO176" i="1"/>
  <c r="BU176" i="1"/>
  <c r="BK176" i="1"/>
  <c r="BA176" i="1"/>
  <c r="CE168" i="1"/>
  <c r="CO168" i="1"/>
  <c r="BU168" i="1"/>
  <c r="BK168" i="1"/>
  <c r="BA168" i="1"/>
  <c r="CO160" i="1"/>
  <c r="CE160" i="1"/>
  <c r="BU160" i="1"/>
  <c r="BK160" i="1"/>
  <c r="BA160" i="1"/>
  <c r="CE152" i="1"/>
  <c r="CO152" i="1"/>
  <c r="BU152" i="1"/>
  <c r="BK152" i="1"/>
  <c r="BA152" i="1"/>
  <c r="CE144" i="1"/>
  <c r="CO144" i="1"/>
  <c r="BU144" i="1"/>
  <c r="BK144" i="1"/>
  <c r="BA144" i="1"/>
  <c r="CE136" i="1"/>
  <c r="CO136" i="1"/>
  <c r="BU136" i="1"/>
  <c r="BK136" i="1"/>
  <c r="BA136" i="1"/>
  <c r="CE128" i="1"/>
  <c r="CO128" i="1"/>
  <c r="BU128" i="1"/>
  <c r="BK128" i="1"/>
  <c r="BA128" i="1"/>
  <c r="CE120" i="1"/>
  <c r="CO120" i="1"/>
  <c r="BU120" i="1"/>
  <c r="BK120" i="1"/>
  <c r="BA120" i="1"/>
  <c r="CE112" i="1"/>
  <c r="CO112" i="1"/>
  <c r="BU112" i="1"/>
  <c r="BK112" i="1"/>
  <c r="BA112" i="1"/>
  <c r="CO104" i="1"/>
  <c r="CE104" i="1"/>
  <c r="BU104" i="1"/>
  <c r="BK104" i="1"/>
  <c r="BA104" i="1"/>
  <c r="CO96" i="1"/>
  <c r="CE96" i="1"/>
  <c r="BU96" i="1"/>
  <c r="BK96" i="1"/>
  <c r="BA96" i="1"/>
  <c r="CE88" i="1"/>
  <c r="CO88" i="1"/>
  <c r="BU88" i="1"/>
  <c r="BK88" i="1"/>
  <c r="BA88" i="1"/>
  <c r="CE80" i="1"/>
  <c r="CO80" i="1"/>
  <c r="BU80" i="1"/>
  <c r="BK80" i="1"/>
  <c r="BA80" i="1"/>
  <c r="CE72" i="1"/>
  <c r="CO72" i="1"/>
  <c r="BU72" i="1"/>
  <c r="BK72" i="1"/>
  <c r="BA72" i="1"/>
  <c r="CE64" i="1"/>
  <c r="CO64" i="1"/>
  <c r="BU64" i="1"/>
  <c r="BK64" i="1"/>
  <c r="BA64" i="1"/>
  <c r="CE56" i="1"/>
  <c r="CO56" i="1"/>
  <c r="BU56" i="1"/>
  <c r="BK56" i="1"/>
  <c r="BA56" i="1"/>
  <c r="CO48" i="1"/>
  <c r="CE48" i="1"/>
  <c r="BU48" i="1"/>
  <c r="BA48" i="1"/>
  <c r="BK48" i="1"/>
  <c r="CE40" i="1"/>
  <c r="CO40" i="1"/>
  <c r="BU40" i="1"/>
  <c r="BA40" i="1"/>
  <c r="BK40" i="1"/>
  <c r="CO32" i="1"/>
  <c r="CE32" i="1"/>
  <c r="BU32" i="1"/>
  <c r="BA32" i="1"/>
  <c r="BK32" i="1"/>
  <c r="CO24" i="1"/>
  <c r="CE24" i="1"/>
  <c r="BU24" i="1"/>
  <c r="BA24" i="1"/>
  <c r="BK24" i="1"/>
  <c r="CO16" i="1"/>
  <c r="CE16" i="1"/>
  <c r="BU16" i="1"/>
  <c r="BK16" i="1"/>
  <c r="BA16" i="1"/>
  <c r="CO8" i="1"/>
  <c r="CE8" i="1"/>
  <c r="BU8" i="1"/>
  <c r="BK8" i="1"/>
  <c r="BA8" i="1"/>
  <c r="CE290" i="1"/>
  <c r="BU290" i="1"/>
  <c r="CO290" i="1"/>
  <c r="BK290" i="1"/>
  <c r="BA290" i="1"/>
  <c r="CO234" i="1"/>
  <c r="CE234" i="1"/>
  <c r="BU234" i="1"/>
  <c r="BK234" i="1"/>
  <c r="BA234" i="1"/>
  <c r="CE218" i="1"/>
  <c r="CO218" i="1"/>
  <c r="BU218" i="1"/>
  <c r="BK218" i="1"/>
  <c r="BA218" i="1"/>
  <c r="CE146" i="1"/>
  <c r="CO146" i="1"/>
  <c r="BU146" i="1"/>
  <c r="BK146" i="1"/>
  <c r="BA146" i="1"/>
  <c r="CO26" i="1"/>
  <c r="CE26" i="1"/>
  <c r="BU26" i="1"/>
  <c r="BA26" i="1"/>
  <c r="BK26" i="1"/>
  <c r="CE295" i="1"/>
  <c r="CO295" i="1"/>
  <c r="BU295" i="1"/>
  <c r="BK295" i="1"/>
  <c r="BA295" i="1"/>
  <c r="CE287" i="1"/>
  <c r="CO287" i="1"/>
  <c r="BU287" i="1"/>
  <c r="BK287" i="1"/>
  <c r="BA287" i="1"/>
  <c r="CE279" i="1"/>
  <c r="CO279" i="1"/>
  <c r="BK279" i="1"/>
  <c r="BU279" i="1"/>
  <c r="BA279" i="1"/>
  <c r="CE271" i="1"/>
  <c r="CO271" i="1"/>
  <c r="BU271" i="1"/>
  <c r="BK271" i="1"/>
  <c r="BA271" i="1"/>
  <c r="CE263" i="1"/>
  <c r="CO263" i="1"/>
  <c r="BK263" i="1"/>
  <c r="BU263" i="1"/>
  <c r="BA263" i="1"/>
  <c r="CE255" i="1"/>
  <c r="CO255" i="1"/>
  <c r="BU255" i="1"/>
  <c r="BK255" i="1"/>
  <c r="BA255" i="1"/>
  <c r="CE247" i="1"/>
  <c r="CO247" i="1"/>
  <c r="BK247" i="1"/>
  <c r="BU247" i="1"/>
  <c r="BA247" i="1"/>
  <c r="CE239" i="1"/>
  <c r="CO239" i="1"/>
  <c r="BU239" i="1"/>
  <c r="BK239" i="1"/>
  <c r="BA239" i="1"/>
  <c r="CE231" i="1"/>
  <c r="CO231" i="1"/>
  <c r="BK231" i="1"/>
  <c r="BU231" i="1"/>
  <c r="BA231" i="1"/>
  <c r="CE223" i="1"/>
  <c r="CO223" i="1"/>
  <c r="BU223" i="1"/>
  <c r="BK223" i="1"/>
  <c r="BA223" i="1"/>
  <c r="CE215" i="1"/>
  <c r="CO215" i="1"/>
  <c r="BK215" i="1"/>
  <c r="BU215" i="1"/>
  <c r="BA215" i="1"/>
  <c r="CE207" i="1"/>
  <c r="CO207" i="1"/>
  <c r="BU207" i="1"/>
  <c r="BK207" i="1"/>
  <c r="BA207" i="1"/>
  <c r="CE199" i="1"/>
  <c r="CO199" i="1"/>
  <c r="BU199" i="1"/>
  <c r="BK199" i="1"/>
  <c r="BA199" i="1"/>
  <c r="CE191" i="1"/>
  <c r="CO191" i="1"/>
  <c r="BU191" i="1"/>
  <c r="BK191" i="1"/>
  <c r="BA191" i="1"/>
  <c r="CE183" i="1"/>
  <c r="CO183" i="1"/>
  <c r="BU183" i="1"/>
  <c r="BK183" i="1"/>
  <c r="BA183" i="1"/>
  <c r="CE175" i="1"/>
  <c r="CO175" i="1"/>
  <c r="BU175" i="1"/>
  <c r="BK175" i="1"/>
  <c r="BA175" i="1"/>
  <c r="CE167" i="1"/>
  <c r="CO167" i="1"/>
  <c r="BU167" i="1"/>
  <c r="BK167" i="1"/>
  <c r="BA167" i="1"/>
  <c r="CO159" i="1"/>
  <c r="CE159" i="1"/>
  <c r="BU159" i="1"/>
  <c r="BK159" i="1"/>
  <c r="BA159" i="1"/>
  <c r="CO151" i="1"/>
  <c r="CE151" i="1"/>
  <c r="BU151" i="1"/>
  <c r="BK151" i="1"/>
  <c r="BA151" i="1"/>
  <c r="CO143" i="1"/>
  <c r="CE143" i="1"/>
  <c r="BU143" i="1"/>
  <c r="BK143" i="1"/>
  <c r="BA143" i="1"/>
  <c r="CO135" i="1"/>
  <c r="CE135" i="1"/>
  <c r="BU135" i="1"/>
  <c r="BK135" i="1"/>
  <c r="BA135" i="1"/>
  <c r="CO127" i="1"/>
  <c r="CE127" i="1"/>
  <c r="BU127" i="1"/>
  <c r="BK127" i="1"/>
  <c r="BA127" i="1"/>
  <c r="CO119" i="1"/>
  <c r="CE119" i="1"/>
  <c r="BU119" i="1"/>
  <c r="BK119" i="1"/>
  <c r="BA119" i="1"/>
  <c r="CO111" i="1"/>
  <c r="CE111" i="1"/>
  <c r="BU111" i="1"/>
  <c r="BK111" i="1"/>
  <c r="BA111" i="1"/>
  <c r="CE103" i="1"/>
  <c r="CO103" i="1"/>
  <c r="BU103" i="1"/>
  <c r="BK103" i="1"/>
  <c r="BA103" i="1"/>
  <c r="CE95" i="1"/>
  <c r="CO95" i="1"/>
  <c r="BU95" i="1"/>
  <c r="BK95" i="1"/>
  <c r="BA95" i="1"/>
  <c r="CE87" i="1"/>
  <c r="CO87" i="1"/>
  <c r="BK87" i="1"/>
  <c r="BU87" i="1"/>
  <c r="BA87" i="1"/>
  <c r="CE79" i="1"/>
  <c r="CO79" i="1"/>
  <c r="BU79" i="1"/>
  <c r="BK79" i="1"/>
  <c r="BA79" i="1"/>
  <c r="CE71" i="1"/>
  <c r="CO71" i="1"/>
  <c r="BU71" i="1"/>
  <c r="BK71" i="1"/>
  <c r="BA71" i="1"/>
  <c r="CE63" i="1"/>
  <c r="CO63" i="1"/>
  <c r="BU63" i="1"/>
  <c r="BK63" i="1"/>
  <c r="BA63" i="1"/>
  <c r="CO55" i="1"/>
  <c r="CE55" i="1"/>
  <c r="BK55" i="1"/>
  <c r="BU55" i="1"/>
  <c r="BA55" i="1"/>
  <c r="CO47" i="1"/>
  <c r="CE47" i="1"/>
  <c r="BU47" i="1"/>
  <c r="BK47" i="1"/>
  <c r="BA47" i="1"/>
  <c r="CO39" i="1"/>
  <c r="CE39" i="1"/>
  <c r="BU39" i="1"/>
  <c r="BK39" i="1"/>
  <c r="BA39" i="1"/>
  <c r="CO31" i="1"/>
  <c r="CE31" i="1"/>
  <c r="BU31" i="1"/>
  <c r="BK31" i="1"/>
  <c r="BA31" i="1"/>
  <c r="CE23" i="1"/>
  <c r="CO23" i="1"/>
  <c r="BK23" i="1"/>
  <c r="BU23" i="1"/>
  <c r="BA23" i="1"/>
  <c r="CE15" i="1"/>
  <c r="CO15" i="1"/>
  <c r="BU15" i="1"/>
  <c r="BK15" i="1"/>
  <c r="BA15" i="1"/>
  <c r="CE7" i="1"/>
  <c r="CO7" i="1"/>
  <c r="BU7" i="1"/>
  <c r="BK7" i="1"/>
  <c r="BA7" i="1"/>
  <c r="CO250" i="1"/>
  <c r="CE250" i="1"/>
  <c r="BU250" i="1"/>
  <c r="BK250" i="1"/>
  <c r="BA250" i="1"/>
  <c r="CE178" i="1"/>
  <c r="CO178" i="1"/>
  <c r="BU178" i="1"/>
  <c r="BK178" i="1"/>
  <c r="BA178" i="1"/>
  <c r="CO106" i="1"/>
  <c r="CE106" i="1"/>
  <c r="BU106" i="1"/>
  <c r="BK106" i="1"/>
  <c r="BA106" i="1"/>
  <c r="CO10" i="1"/>
  <c r="CE10" i="1"/>
  <c r="BU10" i="1"/>
  <c r="BA10" i="1"/>
  <c r="BK10" i="1"/>
  <c r="CE294" i="1"/>
  <c r="BU294" i="1"/>
  <c r="CO294" i="1"/>
  <c r="BK294" i="1"/>
  <c r="BA294" i="1"/>
  <c r="CO286" i="1"/>
  <c r="BU286" i="1"/>
  <c r="CE286" i="1"/>
  <c r="BK286" i="1"/>
  <c r="BA286" i="1"/>
  <c r="CE278" i="1"/>
  <c r="BU278" i="1"/>
  <c r="CO278" i="1"/>
  <c r="BK278" i="1"/>
  <c r="BA278" i="1"/>
  <c r="CO270" i="1"/>
  <c r="BU270" i="1"/>
  <c r="CE270" i="1"/>
  <c r="BK270" i="1"/>
  <c r="BA270" i="1"/>
  <c r="CO262" i="1"/>
  <c r="BU262" i="1"/>
  <c r="CE262" i="1"/>
  <c r="BK262" i="1"/>
  <c r="BA262" i="1"/>
  <c r="CO254" i="1"/>
  <c r="BU254" i="1"/>
  <c r="CE254" i="1"/>
  <c r="BK254" i="1"/>
  <c r="BA254" i="1"/>
  <c r="CO246" i="1"/>
  <c r="BU246" i="1"/>
  <c r="CE246" i="1"/>
  <c r="BK246" i="1"/>
  <c r="BA246" i="1"/>
  <c r="CO238" i="1"/>
  <c r="BU238" i="1"/>
  <c r="CE238" i="1"/>
  <c r="BK238" i="1"/>
  <c r="BA238" i="1"/>
  <c r="CO230" i="1"/>
  <c r="BU230" i="1"/>
  <c r="CE230" i="1"/>
  <c r="BK230" i="1"/>
  <c r="BA230" i="1"/>
  <c r="CO222" i="1"/>
  <c r="BU222" i="1"/>
  <c r="CE222" i="1"/>
  <c r="BK222" i="1"/>
  <c r="BA222" i="1"/>
  <c r="CE214" i="1"/>
  <c r="CO214" i="1"/>
  <c r="BU214" i="1"/>
  <c r="BK214" i="1"/>
  <c r="BA214" i="1"/>
  <c r="CE206" i="1"/>
  <c r="CO206" i="1"/>
  <c r="BU206" i="1"/>
  <c r="BK206" i="1"/>
  <c r="BA206" i="1"/>
  <c r="CE198" i="1"/>
  <c r="CO198" i="1"/>
  <c r="BU198" i="1"/>
  <c r="BK198" i="1"/>
  <c r="BA198" i="1"/>
  <c r="CE190" i="1"/>
  <c r="CO190" i="1"/>
  <c r="BU190" i="1"/>
  <c r="BK190" i="1"/>
  <c r="BA190" i="1"/>
  <c r="CE182" i="1"/>
  <c r="CO182" i="1"/>
  <c r="BU182" i="1"/>
  <c r="BK182" i="1"/>
  <c r="BA182" i="1"/>
  <c r="CE174" i="1"/>
  <c r="CO174" i="1"/>
  <c r="BU174" i="1"/>
  <c r="BK174" i="1"/>
  <c r="BA174" i="1"/>
  <c r="CE166" i="1"/>
  <c r="CO166" i="1"/>
  <c r="BU166" i="1"/>
  <c r="BK166" i="1"/>
  <c r="BA166" i="1"/>
  <c r="CO158" i="1"/>
  <c r="CE158" i="1"/>
  <c r="BU158" i="1"/>
  <c r="BK158" i="1"/>
  <c r="BA158" i="1"/>
  <c r="CE150" i="1"/>
  <c r="CO150" i="1"/>
  <c r="BU150" i="1"/>
  <c r="BK150" i="1"/>
  <c r="BA150" i="1"/>
  <c r="CE142" i="1"/>
  <c r="CO142" i="1"/>
  <c r="BU142" i="1"/>
  <c r="BK142" i="1"/>
  <c r="BA142" i="1"/>
  <c r="CE134" i="1"/>
  <c r="CO134" i="1"/>
  <c r="BU134" i="1"/>
  <c r="BK134" i="1"/>
  <c r="BA134" i="1"/>
  <c r="CE126" i="1"/>
  <c r="CO126" i="1"/>
  <c r="BU126" i="1"/>
  <c r="BK126" i="1"/>
  <c r="BA126" i="1"/>
  <c r="CE118" i="1"/>
  <c r="CO118" i="1"/>
  <c r="BU118" i="1"/>
  <c r="BK118" i="1"/>
  <c r="BA118" i="1"/>
  <c r="CE110" i="1"/>
  <c r="CO110" i="1"/>
  <c r="BU110" i="1"/>
  <c r="BK110" i="1"/>
  <c r="BA110" i="1"/>
  <c r="CO102" i="1"/>
  <c r="CE102" i="1"/>
  <c r="BK102" i="1"/>
  <c r="BU102" i="1"/>
  <c r="BA102" i="1"/>
  <c r="CO94" i="1"/>
  <c r="CE94" i="1"/>
  <c r="BU94" i="1"/>
  <c r="BK94" i="1"/>
  <c r="BA94" i="1"/>
  <c r="CE86" i="1"/>
  <c r="CO86" i="1"/>
  <c r="BU86" i="1"/>
  <c r="BK86" i="1"/>
  <c r="BA86" i="1"/>
  <c r="CE78" i="1"/>
  <c r="CO78" i="1"/>
  <c r="BU78" i="1"/>
  <c r="BK78" i="1"/>
  <c r="BA78" i="1"/>
  <c r="CE70" i="1"/>
  <c r="CO70" i="1"/>
  <c r="BK70" i="1"/>
  <c r="BA70" i="1"/>
  <c r="BU70" i="1"/>
  <c r="CE62" i="1"/>
  <c r="CO62" i="1"/>
  <c r="BU62" i="1"/>
  <c r="BK62" i="1"/>
  <c r="BA62" i="1"/>
  <c r="CO54" i="1"/>
  <c r="CE54" i="1"/>
  <c r="BU54" i="1"/>
  <c r="BK54" i="1"/>
  <c r="BA54" i="1"/>
  <c r="CO46" i="1"/>
  <c r="CE46" i="1"/>
  <c r="BU46" i="1"/>
  <c r="BK46" i="1"/>
  <c r="BA46" i="1"/>
  <c r="CO38" i="1"/>
  <c r="CE38" i="1"/>
  <c r="BK38" i="1"/>
  <c r="BA38" i="1"/>
  <c r="BU38" i="1"/>
  <c r="CO30" i="1"/>
  <c r="CE30" i="1"/>
  <c r="BU30" i="1"/>
  <c r="BK30" i="1"/>
  <c r="BA30" i="1"/>
  <c r="CO22" i="1"/>
  <c r="CE22" i="1"/>
  <c r="BU22" i="1"/>
  <c r="BK22" i="1"/>
  <c r="BA22" i="1"/>
  <c r="CO14" i="1"/>
  <c r="CE14" i="1"/>
  <c r="BU14" i="1"/>
  <c r="BK14" i="1"/>
  <c r="BA14" i="1"/>
  <c r="CO6" i="1"/>
  <c r="CE6" i="1"/>
  <c r="BK6" i="1"/>
  <c r="BA6" i="1"/>
  <c r="BU6" i="1"/>
  <c r="CO258" i="1"/>
  <c r="CE258" i="1"/>
  <c r="BU258" i="1"/>
  <c r="BK258" i="1"/>
  <c r="BA258" i="1"/>
  <c r="CE186" i="1"/>
  <c r="CO186" i="1"/>
  <c r="BU186" i="1"/>
  <c r="BK186" i="1"/>
  <c r="BA186" i="1"/>
  <c r="CE138" i="1"/>
  <c r="CO138" i="1"/>
  <c r="BU138" i="1"/>
  <c r="BK138" i="1"/>
  <c r="BA138" i="1"/>
  <c r="CE82" i="1"/>
  <c r="CO82" i="1"/>
  <c r="BU82" i="1"/>
  <c r="BK82" i="1"/>
  <c r="BA82" i="1"/>
  <c r="CE293" i="1"/>
  <c r="CO293" i="1"/>
  <c r="BU293" i="1"/>
  <c r="BK293" i="1"/>
  <c r="BA293" i="1"/>
  <c r="CE285" i="1"/>
  <c r="CO285" i="1"/>
  <c r="BU285" i="1"/>
  <c r="BK285" i="1"/>
  <c r="BA285" i="1"/>
  <c r="CE277" i="1"/>
  <c r="CO277" i="1"/>
  <c r="BU277" i="1"/>
  <c r="BK277" i="1"/>
  <c r="BA277" i="1"/>
  <c r="CE269" i="1"/>
  <c r="CO269" i="1"/>
  <c r="BU269" i="1"/>
  <c r="BK269" i="1"/>
  <c r="BA269" i="1"/>
  <c r="CE261" i="1"/>
  <c r="CO261" i="1"/>
  <c r="BU261" i="1"/>
  <c r="BK261" i="1"/>
  <c r="BA261" i="1"/>
  <c r="CE253" i="1"/>
  <c r="CO253" i="1"/>
  <c r="BU253" i="1"/>
  <c r="BK253" i="1"/>
  <c r="BA253" i="1"/>
  <c r="CE245" i="1"/>
  <c r="CO245" i="1"/>
  <c r="BU245" i="1"/>
  <c r="BK245" i="1"/>
  <c r="BA245" i="1"/>
  <c r="CE237" i="1"/>
  <c r="CO237" i="1"/>
  <c r="BU237" i="1"/>
  <c r="BK237" i="1"/>
  <c r="BA237" i="1"/>
  <c r="CE229" i="1"/>
  <c r="CO229" i="1"/>
  <c r="BU229" i="1"/>
  <c r="BK229" i="1"/>
  <c r="BA229" i="1"/>
  <c r="CE221" i="1"/>
  <c r="CO221" i="1"/>
  <c r="BU221" i="1"/>
  <c r="BK221" i="1"/>
  <c r="BA221" i="1"/>
  <c r="CE213" i="1"/>
  <c r="BU213" i="1"/>
  <c r="CO213" i="1"/>
  <c r="BK213" i="1"/>
  <c r="BA213" i="1"/>
  <c r="CE205" i="1"/>
  <c r="CO205" i="1"/>
  <c r="BU205" i="1"/>
  <c r="BK205" i="1"/>
  <c r="BA205" i="1"/>
  <c r="CE197" i="1"/>
  <c r="BU197" i="1"/>
  <c r="CO197" i="1"/>
  <c r="BK197" i="1"/>
  <c r="BA197" i="1"/>
  <c r="CE189" i="1"/>
  <c r="CO189" i="1"/>
  <c r="BU189" i="1"/>
  <c r="BK189" i="1"/>
  <c r="BA189" i="1"/>
  <c r="CE181" i="1"/>
  <c r="CO181" i="1"/>
  <c r="BU181" i="1"/>
  <c r="BK181" i="1"/>
  <c r="BA181" i="1"/>
  <c r="CE173" i="1"/>
  <c r="CO173" i="1"/>
  <c r="BU173" i="1"/>
  <c r="BK173" i="1"/>
  <c r="BA173" i="1"/>
  <c r="CE165" i="1"/>
  <c r="BU165" i="1"/>
  <c r="CO165" i="1"/>
  <c r="BK165" i="1"/>
  <c r="BA165" i="1"/>
  <c r="CO157" i="1"/>
  <c r="CE157" i="1"/>
  <c r="BU157" i="1"/>
  <c r="BA157" i="1"/>
  <c r="BK157" i="1"/>
  <c r="CO149" i="1"/>
  <c r="CE149" i="1"/>
  <c r="BU149" i="1"/>
  <c r="BA149" i="1"/>
  <c r="BK149" i="1"/>
  <c r="CO141" i="1"/>
  <c r="CE141" i="1"/>
  <c r="BU141" i="1"/>
  <c r="BA141" i="1"/>
  <c r="BK141" i="1"/>
  <c r="CO133" i="1"/>
  <c r="CE133" i="1"/>
  <c r="BU133" i="1"/>
  <c r="BA133" i="1"/>
  <c r="BK133" i="1"/>
  <c r="CO125" i="1"/>
  <c r="CE125" i="1"/>
  <c r="BU125" i="1"/>
  <c r="BA125" i="1"/>
  <c r="BK125" i="1"/>
  <c r="CO117" i="1"/>
  <c r="CE117" i="1"/>
  <c r="BU117" i="1"/>
  <c r="BA117" i="1"/>
  <c r="BK117" i="1"/>
  <c r="CE109" i="1"/>
  <c r="CO109" i="1"/>
  <c r="BU109" i="1"/>
  <c r="BA109" i="1"/>
  <c r="BK109" i="1"/>
  <c r="CE101" i="1"/>
  <c r="CO101" i="1"/>
  <c r="BU101" i="1"/>
  <c r="BA101" i="1"/>
  <c r="BK101" i="1"/>
  <c r="CE93" i="1"/>
  <c r="CO93" i="1"/>
  <c r="BU93" i="1"/>
  <c r="BA93" i="1"/>
  <c r="BK93" i="1"/>
  <c r="CE85" i="1"/>
  <c r="CO85" i="1"/>
  <c r="BU85" i="1"/>
  <c r="BA85" i="1"/>
  <c r="BK85" i="1"/>
  <c r="CE77" i="1"/>
  <c r="CO77" i="1"/>
  <c r="BU77" i="1"/>
  <c r="BA77" i="1"/>
  <c r="BK77" i="1"/>
  <c r="CE69" i="1"/>
  <c r="CO69" i="1"/>
  <c r="BU69" i="1"/>
  <c r="BA69" i="1"/>
  <c r="BK69" i="1"/>
  <c r="CE61" i="1"/>
  <c r="CO61" i="1"/>
  <c r="BU61" i="1"/>
  <c r="BA61" i="1"/>
  <c r="BK61" i="1"/>
  <c r="CO53" i="1"/>
  <c r="CE53" i="1"/>
  <c r="BU53" i="1"/>
  <c r="BA53" i="1"/>
  <c r="BK53" i="1"/>
  <c r="CO45" i="1"/>
  <c r="CE45" i="1"/>
  <c r="BU45" i="1"/>
  <c r="BA45" i="1"/>
  <c r="BK45" i="1"/>
  <c r="CE37" i="1"/>
  <c r="CO37" i="1"/>
  <c r="BU37" i="1"/>
  <c r="BA37" i="1"/>
  <c r="BK37" i="1"/>
  <c r="CE29" i="1"/>
  <c r="CO29" i="1"/>
  <c r="BU29" i="1"/>
  <c r="BA29" i="1"/>
  <c r="BK29" i="1"/>
  <c r="CE21" i="1"/>
  <c r="CO21" i="1"/>
  <c r="BU21" i="1"/>
  <c r="BK21" i="1"/>
  <c r="BA21" i="1"/>
  <c r="CE13" i="1"/>
  <c r="CO13" i="1"/>
  <c r="BU13" i="1"/>
  <c r="BK13" i="1"/>
  <c r="BA13" i="1"/>
  <c r="CE5" i="1"/>
  <c r="CO5" i="1"/>
  <c r="BU5" i="1"/>
  <c r="BK5" i="1"/>
  <c r="BA5" i="1"/>
  <c r="CO266" i="1"/>
  <c r="CE266" i="1"/>
  <c r="BU266" i="1"/>
  <c r="BK266" i="1"/>
  <c r="BA266" i="1"/>
  <c r="CE202" i="1"/>
  <c r="CO202" i="1"/>
  <c r="BU202" i="1"/>
  <c r="BK202" i="1"/>
  <c r="BA202" i="1"/>
  <c r="CE122" i="1"/>
  <c r="CO122" i="1"/>
  <c r="BU122" i="1"/>
  <c r="BK122" i="1"/>
  <c r="BA122" i="1"/>
  <c r="CO34" i="1"/>
  <c r="CE34" i="1"/>
  <c r="BU34" i="1"/>
  <c r="BK34" i="1"/>
  <c r="BA34" i="1"/>
  <c r="CE292" i="1"/>
  <c r="BU292" i="1"/>
  <c r="CO292" i="1"/>
  <c r="BA292" i="1"/>
  <c r="BK292" i="1"/>
  <c r="CO284" i="1"/>
  <c r="BU284" i="1"/>
  <c r="CE284" i="1"/>
  <c r="BA284" i="1"/>
  <c r="BK284" i="1"/>
  <c r="CE276" i="1"/>
  <c r="BU276" i="1"/>
  <c r="CO276" i="1"/>
  <c r="BA276" i="1"/>
  <c r="BK276" i="1"/>
  <c r="CO268" i="1"/>
  <c r="CE268" i="1"/>
  <c r="BU268" i="1"/>
  <c r="BA268" i="1"/>
  <c r="BK268" i="1"/>
  <c r="CO260" i="1"/>
  <c r="CE260" i="1"/>
  <c r="BU260" i="1"/>
  <c r="BA260" i="1"/>
  <c r="BK260" i="1"/>
  <c r="CO252" i="1"/>
  <c r="CE252" i="1"/>
  <c r="BU252" i="1"/>
  <c r="BA252" i="1"/>
  <c r="BK252" i="1"/>
  <c r="CO244" i="1"/>
  <c r="CE244" i="1"/>
  <c r="BU244" i="1"/>
  <c r="BA244" i="1"/>
  <c r="BK244" i="1"/>
  <c r="CO236" i="1"/>
  <c r="CE236" i="1"/>
  <c r="BU236" i="1"/>
  <c r="BK236" i="1"/>
  <c r="BA236" i="1"/>
  <c r="CO228" i="1"/>
  <c r="CE228" i="1"/>
  <c r="BU228" i="1"/>
  <c r="BK228" i="1"/>
  <c r="BA228" i="1"/>
  <c r="CE220" i="1"/>
  <c r="CO220" i="1"/>
  <c r="BU220" i="1"/>
  <c r="BK220" i="1"/>
  <c r="BA220" i="1"/>
  <c r="CE212" i="1"/>
  <c r="CO212" i="1"/>
  <c r="BU212" i="1"/>
  <c r="BK212" i="1"/>
  <c r="BA212" i="1"/>
  <c r="CE204" i="1"/>
  <c r="CO204" i="1"/>
  <c r="BU204" i="1"/>
  <c r="BK204" i="1"/>
  <c r="BA204" i="1"/>
  <c r="CE196" i="1"/>
  <c r="CO196" i="1"/>
  <c r="BU196" i="1"/>
  <c r="BK196" i="1"/>
  <c r="BA196" i="1"/>
  <c r="CE188" i="1"/>
  <c r="CO188" i="1"/>
  <c r="BU188" i="1"/>
  <c r="BK188" i="1"/>
  <c r="BA188" i="1"/>
  <c r="CE180" i="1"/>
  <c r="CO180" i="1"/>
  <c r="BU180" i="1"/>
  <c r="BK180" i="1"/>
  <c r="BA180" i="1"/>
  <c r="CE172" i="1"/>
  <c r="CO172" i="1"/>
  <c r="BU172" i="1"/>
  <c r="BK172" i="1"/>
  <c r="BA172" i="1"/>
  <c r="CE164" i="1"/>
  <c r="CO164" i="1"/>
  <c r="BU164" i="1"/>
  <c r="BK164" i="1"/>
  <c r="BA164" i="1"/>
  <c r="CO156" i="1"/>
  <c r="CE156" i="1"/>
  <c r="BU156" i="1"/>
  <c r="BK156" i="1"/>
  <c r="BA156" i="1"/>
  <c r="CE148" i="1"/>
  <c r="CO148" i="1"/>
  <c r="BU148" i="1"/>
  <c r="BK148" i="1"/>
  <c r="BA148" i="1"/>
  <c r="CE140" i="1"/>
  <c r="CO140" i="1"/>
  <c r="BU140" i="1"/>
  <c r="BK140" i="1"/>
  <c r="BA140" i="1"/>
  <c r="CE132" i="1"/>
  <c r="CO132" i="1"/>
  <c r="BU132" i="1"/>
  <c r="BK132" i="1"/>
  <c r="BA132" i="1"/>
  <c r="CE124" i="1"/>
  <c r="CO124" i="1"/>
  <c r="BU124" i="1"/>
  <c r="BK124" i="1"/>
  <c r="BA124" i="1"/>
  <c r="CE116" i="1"/>
  <c r="CO116" i="1"/>
  <c r="BU116" i="1"/>
  <c r="BK116" i="1"/>
  <c r="BA116" i="1"/>
  <c r="CO108" i="1"/>
  <c r="CE108" i="1"/>
  <c r="BU108" i="1"/>
  <c r="BK108" i="1"/>
  <c r="BA108" i="1"/>
  <c r="CO100" i="1"/>
  <c r="CE100" i="1"/>
  <c r="BU100" i="1"/>
  <c r="BK100" i="1"/>
  <c r="BA100" i="1"/>
  <c r="CO92" i="1"/>
  <c r="CE92" i="1"/>
  <c r="BU92" i="1"/>
  <c r="BK92" i="1"/>
  <c r="BA92" i="1"/>
  <c r="CE84" i="1"/>
  <c r="CO84" i="1"/>
  <c r="BU84" i="1"/>
  <c r="BK84" i="1"/>
  <c r="BA84" i="1"/>
  <c r="CE76" i="1"/>
  <c r="CO76" i="1"/>
  <c r="BU76" i="1"/>
  <c r="BK76" i="1"/>
  <c r="BA76" i="1"/>
  <c r="CE68" i="1"/>
  <c r="CO68" i="1"/>
  <c r="BU68" i="1"/>
  <c r="BK68" i="1"/>
  <c r="BA68" i="1"/>
  <c r="CE60" i="1"/>
  <c r="CO60" i="1"/>
  <c r="BU60" i="1"/>
  <c r="BK60" i="1"/>
  <c r="BA60" i="1"/>
  <c r="CO52" i="1"/>
  <c r="CE52" i="1"/>
  <c r="BU52" i="1"/>
  <c r="BK52" i="1"/>
  <c r="BA52" i="1"/>
  <c r="CO44" i="1"/>
  <c r="CE44" i="1"/>
  <c r="BU44" i="1"/>
  <c r="BA44" i="1"/>
  <c r="BK44" i="1"/>
  <c r="CO36" i="1"/>
  <c r="CE36" i="1"/>
  <c r="BU36" i="1"/>
  <c r="BA36" i="1"/>
  <c r="BK36" i="1"/>
  <c r="CO28" i="1"/>
  <c r="CE28" i="1"/>
  <c r="BU28" i="1"/>
  <c r="BA28" i="1"/>
  <c r="BK28" i="1"/>
  <c r="CO20" i="1"/>
  <c r="CE20" i="1"/>
  <c r="BU20" i="1"/>
  <c r="BK20" i="1"/>
  <c r="BA20" i="1"/>
  <c r="CO12" i="1"/>
  <c r="CE12" i="1"/>
  <c r="BU12" i="1"/>
  <c r="BK12" i="1"/>
  <c r="BA12" i="1"/>
  <c r="CO4" i="1"/>
  <c r="CE4" i="1"/>
  <c r="BU4" i="1"/>
  <c r="BK4" i="1"/>
  <c r="BA4" i="1"/>
  <c r="CU6" i="1"/>
  <c r="AE1" i="1"/>
  <c r="Y1" i="1"/>
  <c r="S1" i="1"/>
  <c r="AK1" i="1"/>
  <c r="CU5" i="1"/>
  <c r="AD1" i="1"/>
  <c r="X1" i="1"/>
  <c r="R1" i="1"/>
  <c r="AJ1" i="1"/>
  <c r="W1" i="1"/>
  <c r="CU4" i="1"/>
  <c r="AC1" i="1"/>
  <c r="AI1" i="1"/>
  <c r="Q1" i="1"/>
  <c r="AF1" i="1"/>
  <c r="T1" i="1"/>
  <c r="AL1" i="1"/>
  <c r="CU7" i="1"/>
  <c r="Z1" i="1"/>
  <c r="CE3" i="1"/>
  <c r="CO3" i="1"/>
  <c r="BK3" i="1"/>
  <c r="A3" i="1"/>
  <c r="B3" i="1"/>
  <c r="D3" i="1"/>
  <c r="E3" i="1"/>
  <c r="F3" i="1"/>
  <c r="G3" i="1"/>
  <c r="H3" i="1"/>
  <c r="I3" i="1"/>
  <c r="K3" i="1"/>
  <c r="L3" i="1"/>
  <c r="M3" i="1"/>
  <c r="N3" i="1"/>
  <c r="A4" i="1"/>
  <c r="B4" i="1"/>
  <c r="D4" i="1"/>
  <c r="E4" i="1"/>
  <c r="F4" i="1"/>
  <c r="G4" i="1"/>
  <c r="H4" i="1"/>
  <c r="I4" i="1"/>
  <c r="K4" i="1"/>
  <c r="L4" i="1"/>
  <c r="M4" i="1"/>
  <c r="N4" i="1"/>
  <c r="A5" i="1"/>
  <c r="B5" i="1"/>
  <c r="D5" i="1"/>
  <c r="E5" i="1"/>
  <c r="F5" i="1"/>
  <c r="G5" i="1"/>
  <c r="H5" i="1"/>
  <c r="I5" i="1"/>
  <c r="K5" i="1"/>
  <c r="L5" i="1"/>
  <c r="M5" i="1"/>
  <c r="N5" i="1"/>
  <c r="A6" i="1"/>
  <c r="B6" i="1"/>
  <c r="D6" i="1"/>
  <c r="E6" i="1"/>
  <c r="F6" i="1"/>
  <c r="G6" i="1"/>
  <c r="H6" i="1"/>
  <c r="I6" i="1"/>
  <c r="K6" i="1"/>
  <c r="L6" i="1"/>
  <c r="M6" i="1"/>
  <c r="N6" i="1"/>
  <c r="A7" i="1"/>
  <c r="B7" i="1"/>
  <c r="D7" i="1"/>
  <c r="E7" i="1"/>
  <c r="F7" i="1"/>
  <c r="G7" i="1"/>
  <c r="H7" i="1"/>
  <c r="I7" i="1"/>
  <c r="K7" i="1"/>
  <c r="L7" i="1"/>
  <c r="M7" i="1"/>
  <c r="N7" i="1"/>
  <c r="A8" i="1"/>
  <c r="B8" i="1"/>
  <c r="D8" i="1"/>
  <c r="E8" i="1"/>
  <c r="F8" i="1"/>
  <c r="G8" i="1"/>
  <c r="H8" i="1"/>
  <c r="I8" i="1"/>
  <c r="K8" i="1"/>
  <c r="L8" i="1"/>
  <c r="M8" i="1"/>
  <c r="N8" i="1"/>
  <c r="A9" i="1"/>
  <c r="B9" i="1"/>
  <c r="D9" i="1"/>
  <c r="E9" i="1"/>
  <c r="F9" i="1"/>
  <c r="G9" i="1"/>
  <c r="H9" i="1"/>
  <c r="I9" i="1"/>
  <c r="K9" i="1"/>
  <c r="L9" i="1"/>
  <c r="M9" i="1"/>
  <c r="N9" i="1"/>
  <c r="A10" i="1"/>
  <c r="B10" i="1"/>
  <c r="D10" i="1"/>
  <c r="E10" i="1"/>
  <c r="F10" i="1"/>
  <c r="G10" i="1"/>
  <c r="H10" i="1"/>
  <c r="I10" i="1"/>
  <c r="K10" i="1"/>
  <c r="L10" i="1"/>
  <c r="M10" i="1"/>
  <c r="N10" i="1"/>
  <c r="A11" i="1"/>
  <c r="B11" i="1"/>
  <c r="D11" i="1"/>
  <c r="E11" i="1"/>
  <c r="F11" i="1"/>
  <c r="G11" i="1"/>
  <c r="H11" i="1"/>
  <c r="I11" i="1"/>
  <c r="K11" i="1"/>
  <c r="L11" i="1"/>
  <c r="M11" i="1"/>
  <c r="N11" i="1"/>
  <c r="A12" i="1"/>
  <c r="B12" i="1"/>
  <c r="D12" i="1"/>
  <c r="E12" i="1"/>
  <c r="F12" i="1"/>
  <c r="G12" i="1"/>
  <c r="H12" i="1"/>
  <c r="I12" i="1"/>
  <c r="K12" i="1"/>
  <c r="L12" i="1"/>
  <c r="M12" i="1"/>
  <c r="N12" i="1"/>
  <c r="A13" i="1"/>
  <c r="B13" i="1"/>
  <c r="D13" i="1"/>
  <c r="E13" i="1"/>
  <c r="F13" i="1"/>
  <c r="G13" i="1"/>
  <c r="H13" i="1"/>
  <c r="I13" i="1"/>
  <c r="K13" i="1"/>
  <c r="L13" i="1"/>
  <c r="M13" i="1"/>
  <c r="N13" i="1"/>
  <c r="A14" i="1"/>
  <c r="B14" i="1"/>
  <c r="D14" i="1"/>
  <c r="E14" i="1"/>
  <c r="F14" i="1"/>
  <c r="G14" i="1"/>
  <c r="H14" i="1"/>
  <c r="I14" i="1"/>
  <c r="K14" i="1"/>
  <c r="L14" i="1"/>
  <c r="M14" i="1"/>
  <c r="N14" i="1"/>
  <c r="A15" i="1"/>
  <c r="B15" i="1"/>
  <c r="D15" i="1"/>
  <c r="E15" i="1"/>
  <c r="F15" i="1"/>
  <c r="G15" i="1"/>
  <c r="H15" i="1"/>
  <c r="I15" i="1"/>
  <c r="K15" i="1"/>
  <c r="L15" i="1"/>
  <c r="M15" i="1"/>
  <c r="N15" i="1"/>
  <c r="A16" i="1"/>
  <c r="B16" i="1"/>
  <c r="D16" i="1"/>
  <c r="E16" i="1"/>
  <c r="F16" i="1"/>
  <c r="G16" i="1"/>
  <c r="H16" i="1"/>
  <c r="I16" i="1"/>
  <c r="K16" i="1"/>
  <c r="L16" i="1"/>
  <c r="M16" i="1"/>
  <c r="N16" i="1"/>
  <c r="A17" i="1"/>
  <c r="B17" i="1"/>
  <c r="D17" i="1"/>
  <c r="E17" i="1"/>
  <c r="F17" i="1"/>
  <c r="G17" i="1"/>
  <c r="H17" i="1"/>
  <c r="I17" i="1"/>
  <c r="K17" i="1"/>
  <c r="L17" i="1"/>
  <c r="M17" i="1"/>
  <c r="N17" i="1"/>
  <c r="A18" i="1"/>
  <c r="B18" i="1"/>
  <c r="D18" i="1"/>
  <c r="E18" i="1"/>
  <c r="F18" i="1"/>
  <c r="G18" i="1"/>
  <c r="H18" i="1"/>
  <c r="I18" i="1"/>
  <c r="K18" i="1"/>
  <c r="L18" i="1"/>
  <c r="M18" i="1"/>
  <c r="N18" i="1"/>
  <c r="A19" i="1"/>
  <c r="B19" i="1"/>
  <c r="D19" i="1"/>
  <c r="E19" i="1"/>
  <c r="F19" i="1"/>
  <c r="G19" i="1"/>
  <c r="H19" i="1"/>
  <c r="I19" i="1"/>
  <c r="K19" i="1"/>
  <c r="L19" i="1"/>
  <c r="M19" i="1"/>
  <c r="N19" i="1"/>
  <c r="A20" i="1"/>
  <c r="B20" i="1"/>
  <c r="D20" i="1"/>
  <c r="E20" i="1"/>
  <c r="F20" i="1"/>
  <c r="G20" i="1"/>
  <c r="H20" i="1"/>
  <c r="I20" i="1"/>
  <c r="K20" i="1"/>
  <c r="L20" i="1"/>
  <c r="M20" i="1"/>
  <c r="N20" i="1"/>
  <c r="A21" i="1"/>
  <c r="B21" i="1"/>
  <c r="D21" i="1"/>
  <c r="E21" i="1"/>
  <c r="F21" i="1"/>
  <c r="G21" i="1"/>
  <c r="H21" i="1"/>
  <c r="I21" i="1"/>
  <c r="K21" i="1"/>
  <c r="L21" i="1"/>
  <c r="M21" i="1"/>
  <c r="N21" i="1"/>
  <c r="A22" i="1"/>
  <c r="B22" i="1"/>
  <c r="D22" i="1"/>
  <c r="E22" i="1"/>
  <c r="F22" i="1"/>
  <c r="G22" i="1"/>
  <c r="H22" i="1"/>
  <c r="I22" i="1"/>
  <c r="K22" i="1"/>
  <c r="L22" i="1"/>
  <c r="M22" i="1"/>
  <c r="N22" i="1"/>
  <c r="A23" i="1"/>
  <c r="B23" i="1"/>
  <c r="D23" i="1"/>
  <c r="E23" i="1"/>
  <c r="F23" i="1"/>
  <c r="G23" i="1"/>
  <c r="H23" i="1"/>
  <c r="I23" i="1"/>
  <c r="K23" i="1"/>
  <c r="L23" i="1"/>
  <c r="M23" i="1"/>
  <c r="N23" i="1"/>
  <c r="A24" i="1"/>
  <c r="B24" i="1"/>
  <c r="D24" i="1"/>
  <c r="E24" i="1"/>
  <c r="F24" i="1"/>
  <c r="G24" i="1"/>
  <c r="H24" i="1"/>
  <c r="I24" i="1"/>
  <c r="K24" i="1"/>
  <c r="L24" i="1"/>
  <c r="M24" i="1"/>
  <c r="N24" i="1"/>
  <c r="A25" i="1"/>
  <c r="B25" i="1"/>
  <c r="D25" i="1"/>
  <c r="E25" i="1"/>
  <c r="F25" i="1"/>
  <c r="G25" i="1"/>
  <c r="H25" i="1"/>
  <c r="I25" i="1"/>
  <c r="K25" i="1"/>
  <c r="L25" i="1"/>
  <c r="M25" i="1"/>
  <c r="N25" i="1"/>
  <c r="A26" i="1"/>
  <c r="B26" i="1"/>
  <c r="D26" i="1"/>
  <c r="E26" i="1"/>
  <c r="F26" i="1"/>
  <c r="G26" i="1"/>
  <c r="H26" i="1"/>
  <c r="I26" i="1"/>
  <c r="K26" i="1"/>
  <c r="L26" i="1"/>
  <c r="M26" i="1"/>
  <c r="N26" i="1"/>
  <c r="A27" i="1"/>
  <c r="B27" i="1"/>
  <c r="D27" i="1"/>
  <c r="E27" i="1"/>
  <c r="F27" i="1"/>
  <c r="G27" i="1"/>
  <c r="H27" i="1"/>
  <c r="I27" i="1"/>
  <c r="K27" i="1"/>
  <c r="L27" i="1"/>
  <c r="M27" i="1"/>
  <c r="N27" i="1"/>
  <c r="A28" i="1"/>
  <c r="B28" i="1"/>
  <c r="D28" i="1"/>
  <c r="E28" i="1"/>
  <c r="F28" i="1"/>
  <c r="G28" i="1"/>
  <c r="H28" i="1"/>
  <c r="I28" i="1"/>
  <c r="K28" i="1"/>
  <c r="L28" i="1"/>
  <c r="M28" i="1"/>
  <c r="N28" i="1"/>
  <c r="A29" i="1"/>
  <c r="B29" i="1"/>
  <c r="D29" i="1"/>
  <c r="E29" i="1"/>
  <c r="F29" i="1"/>
  <c r="G29" i="1"/>
  <c r="H29" i="1"/>
  <c r="I29" i="1"/>
  <c r="K29" i="1"/>
  <c r="L29" i="1"/>
  <c r="M29" i="1"/>
  <c r="N29" i="1"/>
  <c r="A30" i="1"/>
  <c r="B30" i="1"/>
  <c r="D30" i="1"/>
  <c r="E30" i="1"/>
  <c r="F30" i="1"/>
  <c r="G30" i="1"/>
  <c r="H30" i="1"/>
  <c r="I30" i="1"/>
  <c r="K30" i="1"/>
  <c r="L30" i="1"/>
  <c r="M30" i="1"/>
  <c r="N30" i="1"/>
  <c r="A31" i="1"/>
  <c r="B31" i="1"/>
  <c r="D31" i="1"/>
  <c r="E31" i="1"/>
  <c r="F31" i="1"/>
  <c r="G31" i="1"/>
  <c r="H31" i="1"/>
  <c r="I31" i="1"/>
  <c r="K31" i="1"/>
  <c r="L31" i="1"/>
  <c r="M31" i="1"/>
  <c r="N31" i="1"/>
  <c r="A32" i="1"/>
  <c r="B32" i="1"/>
  <c r="D32" i="1"/>
  <c r="E32" i="1"/>
  <c r="F32" i="1"/>
  <c r="G32" i="1"/>
  <c r="H32" i="1"/>
  <c r="I32" i="1"/>
  <c r="K32" i="1"/>
  <c r="L32" i="1"/>
  <c r="M32" i="1"/>
  <c r="N32" i="1"/>
  <c r="A33" i="1"/>
  <c r="B33" i="1"/>
  <c r="D33" i="1"/>
  <c r="E33" i="1"/>
  <c r="F33" i="1"/>
  <c r="G33" i="1"/>
  <c r="H33" i="1"/>
  <c r="I33" i="1"/>
  <c r="K33" i="1"/>
  <c r="L33" i="1"/>
  <c r="M33" i="1"/>
  <c r="N33" i="1"/>
  <c r="A34" i="1"/>
  <c r="B34" i="1"/>
  <c r="D34" i="1"/>
  <c r="E34" i="1"/>
  <c r="F34" i="1"/>
  <c r="G34" i="1"/>
  <c r="H34" i="1"/>
  <c r="I34" i="1"/>
  <c r="K34" i="1"/>
  <c r="L34" i="1"/>
  <c r="M34" i="1"/>
  <c r="N34" i="1"/>
  <c r="A35" i="1"/>
  <c r="B35" i="1"/>
  <c r="D35" i="1"/>
  <c r="E35" i="1"/>
  <c r="F35" i="1"/>
  <c r="G35" i="1"/>
  <c r="H35" i="1"/>
  <c r="I35" i="1"/>
  <c r="K35" i="1"/>
  <c r="L35" i="1"/>
  <c r="M35" i="1"/>
  <c r="N35" i="1"/>
  <c r="A36" i="1"/>
  <c r="B36" i="1"/>
  <c r="D36" i="1"/>
  <c r="E36" i="1"/>
  <c r="F36" i="1"/>
  <c r="G36" i="1"/>
  <c r="H36" i="1"/>
  <c r="I36" i="1"/>
  <c r="K36" i="1"/>
  <c r="L36" i="1"/>
  <c r="M36" i="1"/>
  <c r="N36" i="1"/>
  <c r="A37" i="1"/>
  <c r="B37" i="1"/>
  <c r="D37" i="1"/>
  <c r="E37" i="1"/>
  <c r="F37" i="1"/>
  <c r="G37" i="1"/>
  <c r="H37" i="1"/>
  <c r="I37" i="1"/>
  <c r="K37" i="1"/>
  <c r="L37" i="1"/>
  <c r="M37" i="1"/>
  <c r="N37" i="1"/>
  <c r="A38" i="1"/>
  <c r="B38" i="1"/>
  <c r="D38" i="1"/>
  <c r="E38" i="1"/>
  <c r="F38" i="1"/>
  <c r="G38" i="1"/>
  <c r="H38" i="1"/>
  <c r="I38" i="1"/>
  <c r="K38" i="1"/>
  <c r="L38" i="1"/>
  <c r="M38" i="1"/>
  <c r="N38" i="1"/>
  <c r="A39" i="1"/>
  <c r="B39" i="1"/>
  <c r="D39" i="1"/>
  <c r="E39" i="1"/>
  <c r="F39" i="1"/>
  <c r="G39" i="1"/>
  <c r="H39" i="1"/>
  <c r="I39" i="1"/>
  <c r="K39" i="1"/>
  <c r="L39" i="1"/>
  <c r="M39" i="1"/>
  <c r="N39" i="1"/>
  <c r="A40" i="1"/>
  <c r="B40" i="1"/>
  <c r="D40" i="1"/>
  <c r="E40" i="1"/>
  <c r="F40" i="1"/>
  <c r="G40" i="1"/>
  <c r="H40" i="1"/>
  <c r="I40" i="1"/>
  <c r="K40" i="1"/>
  <c r="L40" i="1"/>
  <c r="M40" i="1"/>
  <c r="N40" i="1"/>
  <c r="A41" i="1"/>
  <c r="B41" i="1"/>
  <c r="D41" i="1"/>
  <c r="E41" i="1"/>
  <c r="F41" i="1"/>
  <c r="G41" i="1"/>
  <c r="H41" i="1"/>
  <c r="I41" i="1"/>
  <c r="K41" i="1"/>
  <c r="L41" i="1"/>
  <c r="M41" i="1"/>
  <c r="N41" i="1"/>
  <c r="A42" i="1"/>
  <c r="B42" i="1"/>
  <c r="D42" i="1"/>
  <c r="E42" i="1"/>
  <c r="F42" i="1"/>
  <c r="G42" i="1"/>
  <c r="H42" i="1"/>
  <c r="I42" i="1"/>
  <c r="K42" i="1"/>
  <c r="L42" i="1"/>
  <c r="M42" i="1"/>
  <c r="N42" i="1"/>
  <c r="A43" i="1"/>
  <c r="B43" i="1"/>
  <c r="D43" i="1"/>
  <c r="E43" i="1"/>
  <c r="F43" i="1"/>
  <c r="G43" i="1"/>
  <c r="H43" i="1"/>
  <c r="I43" i="1"/>
  <c r="K43" i="1"/>
  <c r="L43" i="1"/>
  <c r="M43" i="1"/>
  <c r="N43" i="1"/>
  <c r="A44" i="1"/>
  <c r="B44" i="1"/>
  <c r="D44" i="1"/>
  <c r="E44" i="1"/>
  <c r="F44" i="1"/>
  <c r="G44" i="1"/>
  <c r="H44" i="1"/>
  <c r="I44" i="1"/>
  <c r="K44" i="1"/>
  <c r="L44" i="1"/>
  <c r="M44" i="1"/>
  <c r="N44" i="1"/>
  <c r="A45" i="1"/>
  <c r="B45" i="1"/>
  <c r="D45" i="1"/>
  <c r="E45" i="1"/>
  <c r="F45" i="1"/>
  <c r="G45" i="1"/>
  <c r="H45" i="1"/>
  <c r="I45" i="1"/>
  <c r="K45" i="1"/>
  <c r="L45" i="1"/>
  <c r="M45" i="1"/>
  <c r="N45" i="1"/>
  <c r="A46" i="1"/>
  <c r="B46" i="1"/>
  <c r="D46" i="1"/>
  <c r="E46" i="1"/>
  <c r="F46" i="1"/>
  <c r="G46" i="1"/>
  <c r="H46" i="1"/>
  <c r="I46" i="1"/>
  <c r="K46" i="1"/>
  <c r="L46" i="1"/>
  <c r="M46" i="1"/>
  <c r="N46" i="1"/>
  <c r="A47" i="1"/>
  <c r="B47" i="1"/>
  <c r="D47" i="1"/>
  <c r="E47" i="1"/>
  <c r="F47" i="1"/>
  <c r="G47" i="1"/>
  <c r="H47" i="1"/>
  <c r="I47" i="1"/>
  <c r="K47" i="1"/>
  <c r="L47" i="1"/>
  <c r="M47" i="1"/>
  <c r="N47" i="1"/>
  <c r="A48" i="1"/>
  <c r="B48" i="1"/>
  <c r="D48" i="1"/>
  <c r="E48" i="1"/>
  <c r="F48" i="1"/>
  <c r="G48" i="1"/>
  <c r="H48" i="1"/>
  <c r="I48" i="1"/>
  <c r="K48" i="1"/>
  <c r="L48" i="1"/>
  <c r="M48" i="1"/>
  <c r="N48" i="1"/>
  <c r="A49" i="1"/>
  <c r="B49" i="1"/>
  <c r="D49" i="1"/>
  <c r="E49" i="1"/>
  <c r="F49" i="1"/>
  <c r="G49" i="1"/>
  <c r="H49" i="1"/>
  <c r="I49" i="1"/>
  <c r="K49" i="1"/>
  <c r="L49" i="1"/>
  <c r="M49" i="1"/>
  <c r="N49" i="1"/>
  <c r="A50" i="1"/>
  <c r="B50" i="1"/>
  <c r="D50" i="1"/>
  <c r="E50" i="1"/>
  <c r="F50" i="1"/>
  <c r="G50" i="1"/>
  <c r="H50" i="1"/>
  <c r="I50" i="1"/>
  <c r="K50" i="1"/>
  <c r="L50" i="1"/>
  <c r="M50" i="1"/>
  <c r="N50" i="1"/>
  <c r="A51" i="1"/>
  <c r="B51" i="1"/>
  <c r="D51" i="1"/>
  <c r="E51" i="1"/>
  <c r="F51" i="1"/>
  <c r="G51" i="1"/>
  <c r="H51" i="1"/>
  <c r="I51" i="1"/>
  <c r="K51" i="1"/>
  <c r="L51" i="1"/>
  <c r="M51" i="1"/>
  <c r="N51" i="1"/>
  <c r="A52" i="1"/>
  <c r="B52" i="1"/>
  <c r="D52" i="1"/>
  <c r="E52" i="1"/>
  <c r="F52" i="1"/>
  <c r="G52" i="1"/>
  <c r="H52" i="1"/>
  <c r="I52" i="1"/>
  <c r="K52" i="1"/>
  <c r="L52" i="1"/>
  <c r="M52" i="1"/>
  <c r="N52" i="1"/>
  <c r="A53" i="1"/>
  <c r="B53" i="1"/>
  <c r="D53" i="1"/>
  <c r="E53" i="1"/>
  <c r="F53" i="1"/>
  <c r="G53" i="1"/>
  <c r="H53" i="1"/>
  <c r="I53" i="1"/>
  <c r="K53" i="1"/>
  <c r="L53" i="1"/>
  <c r="M53" i="1"/>
  <c r="N53" i="1"/>
  <c r="A54" i="1"/>
  <c r="B54" i="1"/>
  <c r="D54" i="1"/>
  <c r="E54" i="1"/>
  <c r="F54" i="1"/>
  <c r="G54" i="1"/>
  <c r="H54" i="1"/>
  <c r="I54" i="1"/>
  <c r="K54" i="1"/>
  <c r="L54" i="1"/>
  <c r="M54" i="1"/>
  <c r="N54" i="1"/>
  <c r="A55" i="1"/>
  <c r="B55" i="1"/>
  <c r="D55" i="1"/>
  <c r="E55" i="1"/>
  <c r="F55" i="1"/>
  <c r="G55" i="1"/>
  <c r="H55" i="1"/>
  <c r="I55" i="1"/>
  <c r="K55" i="1"/>
  <c r="L55" i="1"/>
  <c r="M55" i="1"/>
  <c r="N55" i="1"/>
  <c r="A56" i="1"/>
  <c r="B56" i="1"/>
  <c r="D56" i="1"/>
  <c r="E56" i="1"/>
  <c r="F56" i="1"/>
  <c r="G56" i="1"/>
  <c r="H56" i="1"/>
  <c r="I56" i="1"/>
  <c r="K56" i="1"/>
  <c r="L56" i="1"/>
  <c r="M56" i="1"/>
  <c r="N56" i="1"/>
  <c r="A57" i="1"/>
  <c r="B57" i="1"/>
  <c r="D57" i="1"/>
  <c r="E57" i="1"/>
  <c r="F57" i="1"/>
  <c r="G57" i="1"/>
  <c r="H57" i="1"/>
  <c r="I57" i="1"/>
  <c r="K57" i="1"/>
  <c r="L57" i="1"/>
  <c r="M57" i="1"/>
  <c r="N57" i="1"/>
  <c r="A58" i="1"/>
  <c r="B58" i="1"/>
  <c r="D58" i="1"/>
  <c r="E58" i="1"/>
  <c r="F58" i="1"/>
  <c r="G58" i="1"/>
  <c r="H58" i="1"/>
  <c r="I58" i="1"/>
  <c r="K58" i="1"/>
  <c r="L58" i="1"/>
  <c r="M58" i="1"/>
  <c r="N58" i="1"/>
  <c r="A59" i="1"/>
  <c r="B59" i="1"/>
  <c r="D59" i="1"/>
  <c r="E59" i="1"/>
  <c r="F59" i="1"/>
  <c r="G59" i="1"/>
  <c r="H59" i="1"/>
  <c r="I59" i="1"/>
  <c r="K59" i="1"/>
  <c r="L59" i="1"/>
  <c r="M59" i="1"/>
  <c r="N59" i="1"/>
  <c r="A60" i="1"/>
  <c r="B60" i="1"/>
  <c r="D60" i="1"/>
  <c r="E60" i="1"/>
  <c r="F60" i="1"/>
  <c r="G60" i="1"/>
  <c r="H60" i="1"/>
  <c r="I60" i="1"/>
  <c r="K60" i="1"/>
  <c r="L60" i="1"/>
  <c r="M60" i="1"/>
  <c r="N60" i="1"/>
  <c r="A61" i="1"/>
  <c r="B61" i="1"/>
  <c r="D61" i="1"/>
  <c r="E61" i="1"/>
  <c r="F61" i="1"/>
  <c r="G61" i="1"/>
  <c r="H61" i="1"/>
  <c r="I61" i="1"/>
  <c r="K61" i="1"/>
  <c r="L61" i="1"/>
  <c r="M61" i="1"/>
  <c r="N61" i="1"/>
  <c r="A62" i="1"/>
  <c r="B62" i="1"/>
  <c r="D62" i="1"/>
  <c r="E62" i="1"/>
  <c r="F62" i="1"/>
  <c r="G62" i="1"/>
  <c r="H62" i="1"/>
  <c r="I62" i="1"/>
  <c r="K62" i="1"/>
  <c r="L62" i="1"/>
  <c r="M62" i="1"/>
  <c r="N62" i="1"/>
  <c r="A63" i="1"/>
  <c r="B63" i="1"/>
  <c r="D63" i="1"/>
  <c r="E63" i="1"/>
  <c r="F63" i="1"/>
  <c r="G63" i="1"/>
  <c r="H63" i="1"/>
  <c r="I63" i="1"/>
  <c r="K63" i="1"/>
  <c r="L63" i="1"/>
  <c r="M63" i="1"/>
  <c r="N63" i="1"/>
  <c r="A64" i="1"/>
  <c r="B64" i="1"/>
  <c r="D64" i="1"/>
  <c r="E64" i="1"/>
  <c r="F64" i="1"/>
  <c r="G64" i="1"/>
  <c r="H64" i="1"/>
  <c r="I64" i="1"/>
  <c r="K64" i="1"/>
  <c r="L64" i="1"/>
  <c r="M64" i="1"/>
  <c r="N64" i="1"/>
  <c r="A65" i="1"/>
  <c r="B65" i="1"/>
  <c r="D65" i="1"/>
  <c r="E65" i="1"/>
  <c r="F65" i="1"/>
  <c r="G65" i="1"/>
  <c r="H65" i="1"/>
  <c r="I65" i="1"/>
  <c r="K65" i="1"/>
  <c r="L65" i="1"/>
  <c r="M65" i="1"/>
  <c r="N65" i="1"/>
  <c r="A66" i="1"/>
  <c r="B66" i="1"/>
  <c r="D66" i="1"/>
  <c r="E66" i="1"/>
  <c r="F66" i="1"/>
  <c r="G66" i="1"/>
  <c r="H66" i="1"/>
  <c r="I66" i="1"/>
  <c r="K66" i="1"/>
  <c r="L66" i="1"/>
  <c r="M66" i="1"/>
  <c r="N66" i="1"/>
  <c r="A67" i="1"/>
  <c r="B67" i="1"/>
  <c r="D67" i="1"/>
  <c r="E67" i="1"/>
  <c r="F67" i="1"/>
  <c r="G67" i="1"/>
  <c r="H67" i="1"/>
  <c r="I67" i="1"/>
  <c r="K67" i="1"/>
  <c r="L67" i="1"/>
  <c r="M67" i="1"/>
  <c r="N67" i="1"/>
  <c r="A68" i="1"/>
  <c r="B68" i="1"/>
  <c r="D68" i="1"/>
  <c r="E68" i="1"/>
  <c r="F68" i="1"/>
  <c r="G68" i="1"/>
  <c r="H68" i="1"/>
  <c r="I68" i="1"/>
  <c r="K68" i="1"/>
  <c r="L68" i="1"/>
  <c r="M68" i="1"/>
  <c r="N68" i="1"/>
  <c r="A69" i="1"/>
  <c r="B69" i="1"/>
  <c r="D69" i="1"/>
  <c r="E69" i="1"/>
  <c r="F69" i="1"/>
  <c r="G69" i="1"/>
  <c r="H69" i="1"/>
  <c r="I69" i="1"/>
  <c r="K69" i="1"/>
  <c r="L69" i="1"/>
  <c r="M69" i="1"/>
  <c r="N69" i="1"/>
  <c r="A70" i="1"/>
  <c r="B70" i="1"/>
  <c r="D70" i="1"/>
  <c r="E70" i="1"/>
  <c r="F70" i="1"/>
  <c r="G70" i="1"/>
  <c r="H70" i="1"/>
  <c r="I70" i="1"/>
  <c r="K70" i="1"/>
  <c r="L70" i="1"/>
  <c r="M70" i="1"/>
  <c r="N70" i="1"/>
  <c r="A71" i="1"/>
  <c r="B71" i="1"/>
  <c r="D71" i="1"/>
  <c r="E71" i="1"/>
  <c r="F71" i="1"/>
  <c r="G71" i="1"/>
  <c r="H71" i="1"/>
  <c r="I71" i="1"/>
  <c r="K71" i="1"/>
  <c r="L71" i="1"/>
  <c r="M71" i="1"/>
  <c r="N71" i="1"/>
  <c r="A72" i="1"/>
  <c r="B72" i="1"/>
  <c r="D72" i="1"/>
  <c r="E72" i="1"/>
  <c r="F72" i="1"/>
  <c r="G72" i="1"/>
  <c r="H72" i="1"/>
  <c r="I72" i="1"/>
  <c r="K72" i="1"/>
  <c r="L72" i="1"/>
  <c r="M72" i="1"/>
  <c r="N72" i="1"/>
  <c r="A73" i="1"/>
  <c r="B73" i="1"/>
  <c r="D73" i="1"/>
  <c r="E73" i="1"/>
  <c r="F73" i="1"/>
  <c r="G73" i="1"/>
  <c r="H73" i="1"/>
  <c r="I73" i="1"/>
  <c r="K73" i="1"/>
  <c r="L73" i="1"/>
  <c r="M73" i="1"/>
  <c r="N73" i="1"/>
  <c r="A74" i="1"/>
  <c r="B74" i="1"/>
  <c r="D74" i="1"/>
  <c r="E74" i="1"/>
  <c r="F74" i="1"/>
  <c r="G74" i="1"/>
  <c r="H74" i="1"/>
  <c r="I74" i="1"/>
  <c r="K74" i="1"/>
  <c r="L74" i="1"/>
  <c r="M74" i="1"/>
  <c r="N74" i="1"/>
  <c r="A75" i="1"/>
  <c r="B75" i="1"/>
  <c r="D75" i="1"/>
  <c r="E75" i="1"/>
  <c r="F75" i="1"/>
  <c r="G75" i="1"/>
  <c r="H75" i="1"/>
  <c r="I75" i="1"/>
  <c r="K75" i="1"/>
  <c r="L75" i="1"/>
  <c r="M75" i="1"/>
  <c r="N75" i="1"/>
  <c r="A76" i="1"/>
  <c r="B76" i="1"/>
  <c r="D76" i="1"/>
  <c r="E76" i="1"/>
  <c r="F76" i="1"/>
  <c r="G76" i="1"/>
  <c r="H76" i="1"/>
  <c r="I76" i="1"/>
  <c r="K76" i="1"/>
  <c r="L76" i="1"/>
  <c r="M76" i="1"/>
  <c r="N76" i="1"/>
  <c r="A77" i="1"/>
  <c r="B77" i="1"/>
  <c r="D77" i="1"/>
  <c r="E77" i="1"/>
  <c r="F77" i="1"/>
  <c r="G77" i="1"/>
  <c r="H77" i="1"/>
  <c r="I77" i="1"/>
  <c r="K77" i="1"/>
  <c r="L77" i="1"/>
  <c r="M77" i="1"/>
  <c r="N77" i="1"/>
  <c r="A78" i="1"/>
  <c r="B78" i="1"/>
  <c r="D78" i="1"/>
  <c r="E78" i="1"/>
  <c r="F78" i="1"/>
  <c r="G78" i="1"/>
  <c r="H78" i="1"/>
  <c r="I78" i="1"/>
  <c r="K78" i="1"/>
  <c r="L78" i="1"/>
  <c r="M78" i="1"/>
  <c r="N78" i="1"/>
  <c r="A79" i="1"/>
  <c r="B79" i="1"/>
  <c r="D79" i="1"/>
  <c r="E79" i="1"/>
  <c r="F79" i="1"/>
  <c r="G79" i="1"/>
  <c r="H79" i="1"/>
  <c r="I79" i="1"/>
  <c r="K79" i="1"/>
  <c r="L79" i="1"/>
  <c r="M79" i="1"/>
  <c r="N79" i="1"/>
  <c r="A80" i="1"/>
  <c r="B80" i="1"/>
  <c r="D80" i="1"/>
  <c r="E80" i="1"/>
  <c r="F80" i="1"/>
  <c r="G80" i="1"/>
  <c r="H80" i="1"/>
  <c r="I80" i="1"/>
  <c r="K80" i="1"/>
  <c r="L80" i="1"/>
  <c r="M80" i="1"/>
  <c r="N80" i="1"/>
  <c r="A81" i="1"/>
  <c r="B81" i="1"/>
  <c r="D81" i="1"/>
  <c r="E81" i="1"/>
  <c r="F81" i="1"/>
  <c r="G81" i="1"/>
  <c r="H81" i="1"/>
  <c r="I81" i="1"/>
  <c r="K81" i="1"/>
  <c r="L81" i="1"/>
  <c r="M81" i="1"/>
  <c r="N81" i="1"/>
  <c r="A82" i="1"/>
  <c r="B82" i="1"/>
  <c r="D82" i="1"/>
  <c r="E82" i="1"/>
  <c r="F82" i="1"/>
  <c r="G82" i="1"/>
  <c r="H82" i="1"/>
  <c r="I82" i="1"/>
  <c r="K82" i="1"/>
  <c r="L82" i="1"/>
  <c r="M82" i="1"/>
  <c r="N82" i="1"/>
  <c r="A83" i="1"/>
  <c r="B83" i="1"/>
  <c r="D83" i="1"/>
  <c r="E83" i="1"/>
  <c r="F83" i="1"/>
  <c r="G83" i="1"/>
  <c r="H83" i="1"/>
  <c r="I83" i="1"/>
  <c r="K83" i="1"/>
  <c r="L83" i="1"/>
  <c r="M83" i="1"/>
  <c r="N83" i="1"/>
  <c r="A84" i="1"/>
  <c r="B84" i="1"/>
  <c r="D84" i="1"/>
  <c r="E84" i="1"/>
  <c r="F84" i="1"/>
  <c r="G84" i="1"/>
  <c r="H84" i="1"/>
  <c r="I84" i="1"/>
  <c r="K84" i="1"/>
  <c r="L84" i="1"/>
  <c r="M84" i="1"/>
  <c r="N84" i="1"/>
  <c r="A85" i="1"/>
  <c r="B85" i="1"/>
  <c r="D85" i="1"/>
  <c r="E85" i="1"/>
  <c r="F85" i="1"/>
  <c r="G85" i="1"/>
  <c r="H85" i="1"/>
  <c r="I85" i="1"/>
  <c r="K85" i="1"/>
  <c r="L85" i="1"/>
  <c r="M85" i="1"/>
  <c r="N85" i="1"/>
  <c r="A86" i="1"/>
  <c r="B86" i="1"/>
  <c r="D86" i="1"/>
  <c r="E86" i="1"/>
  <c r="F86" i="1"/>
  <c r="G86" i="1"/>
  <c r="H86" i="1"/>
  <c r="I86" i="1"/>
  <c r="K86" i="1"/>
  <c r="L86" i="1"/>
  <c r="M86" i="1"/>
  <c r="N86" i="1"/>
  <c r="A87" i="1"/>
  <c r="B87" i="1"/>
  <c r="D87" i="1"/>
  <c r="E87" i="1"/>
  <c r="F87" i="1"/>
  <c r="G87" i="1"/>
  <c r="H87" i="1"/>
  <c r="I87" i="1"/>
  <c r="K87" i="1"/>
  <c r="L87" i="1"/>
  <c r="M87" i="1"/>
  <c r="N87" i="1"/>
  <c r="A88" i="1"/>
  <c r="B88" i="1"/>
  <c r="D88" i="1"/>
  <c r="E88" i="1"/>
  <c r="F88" i="1"/>
  <c r="G88" i="1"/>
  <c r="H88" i="1"/>
  <c r="I88" i="1"/>
  <c r="K88" i="1"/>
  <c r="L88" i="1"/>
  <c r="M88" i="1"/>
  <c r="N88" i="1"/>
  <c r="A89" i="1"/>
  <c r="B89" i="1"/>
  <c r="D89" i="1"/>
  <c r="E89" i="1"/>
  <c r="F89" i="1"/>
  <c r="G89" i="1"/>
  <c r="H89" i="1"/>
  <c r="I89" i="1"/>
  <c r="K89" i="1"/>
  <c r="L89" i="1"/>
  <c r="M89" i="1"/>
  <c r="N89" i="1"/>
  <c r="A90" i="1"/>
  <c r="B90" i="1"/>
  <c r="D90" i="1"/>
  <c r="E90" i="1"/>
  <c r="F90" i="1"/>
  <c r="G90" i="1"/>
  <c r="H90" i="1"/>
  <c r="I90" i="1"/>
  <c r="K90" i="1"/>
  <c r="L90" i="1"/>
  <c r="M90" i="1"/>
  <c r="N90" i="1"/>
  <c r="A91" i="1"/>
  <c r="B91" i="1"/>
  <c r="D91" i="1"/>
  <c r="E91" i="1"/>
  <c r="F91" i="1"/>
  <c r="G91" i="1"/>
  <c r="H91" i="1"/>
  <c r="I91" i="1"/>
  <c r="K91" i="1"/>
  <c r="L91" i="1"/>
  <c r="M91" i="1"/>
  <c r="N91" i="1"/>
  <c r="A92" i="1"/>
  <c r="B92" i="1"/>
  <c r="D92" i="1"/>
  <c r="E92" i="1"/>
  <c r="F92" i="1"/>
  <c r="G92" i="1"/>
  <c r="H92" i="1"/>
  <c r="I92" i="1"/>
  <c r="K92" i="1"/>
  <c r="L92" i="1"/>
  <c r="M92" i="1"/>
  <c r="N92" i="1"/>
  <c r="A93" i="1"/>
  <c r="B93" i="1"/>
  <c r="D93" i="1"/>
  <c r="E93" i="1"/>
  <c r="F93" i="1"/>
  <c r="G93" i="1"/>
  <c r="H93" i="1"/>
  <c r="I93" i="1"/>
  <c r="K93" i="1"/>
  <c r="L93" i="1"/>
  <c r="M93" i="1"/>
  <c r="N93" i="1"/>
  <c r="A94" i="1"/>
  <c r="B94" i="1"/>
  <c r="D94" i="1"/>
  <c r="E94" i="1"/>
  <c r="F94" i="1"/>
  <c r="G94" i="1"/>
  <c r="H94" i="1"/>
  <c r="I94" i="1"/>
  <c r="K94" i="1"/>
  <c r="L94" i="1"/>
  <c r="M94" i="1"/>
  <c r="N94" i="1"/>
  <c r="A95" i="1"/>
  <c r="B95" i="1"/>
  <c r="D95" i="1"/>
  <c r="E95" i="1"/>
  <c r="F95" i="1"/>
  <c r="G95" i="1"/>
  <c r="H95" i="1"/>
  <c r="I95" i="1"/>
  <c r="K95" i="1"/>
  <c r="L95" i="1"/>
  <c r="M95" i="1"/>
  <c r="N95" i="1"/>
  <c r="A96" i="1"/>
  <c r="B96" i="1"/>
  <c r="D96" i="1"/>
  <c r="E96" i="1"/>
  <c r="F96" i="1"/>
  <c r="G96" i="1"/>
  <c r="H96" i="1"/>
  <c r="I96" i="1"/>
  <c r="K96" i="1"/>
  <c r="L96" i="1"/>
  <c r="M96" i="1"/>
  <c r="N96" i="1"/>
  <c r="A97" i="1"/>
  <c r="B97" i="1"/>
  <c r="D97" i="1"/>
  <c r="E97" i="1"/>
  <c r="F97" i="1"/>
  <c r="G97" i="1"/>
  <c r="H97" i="1"/>
  <c r="I97" i="1"/>
  <c r="K97" i="1"/>
  <c r="L97" i="1"/>
  <c r="M97" i="1"/>
  <c r="N97" i="1"/>
  <c r="A98" i="1"/>
  <c r="B98" i="1"/>
  <c r="D98" i="1"/>
  <c r="E98" i="1"/>
  <c r="F98" i="1"/>
  <c r="G98" i="1"/>
  <c r="H98" i="1"/>
  <c r="I98" i="1"/>
  <c r="K98" i="1"/>
  <c r="L98" i="1"/>
  <c r="M98" i="1"/>
  <c r="N98" i="1"/>
  <c r="A99" i="1"/>
  <c r="B99" i="1"/>
  <c r="D99" i="1"/>
  <c r="E99" i="1"/>
  <c r="F99" i="1"/>
  <c r="G99" i="1"/>
  <c r="H99" i="1"/>
  <c r="I99" i="1"/>
  <c r="K99" i="1"/>
  <c r="L99" i="1"/>
  <c r="M99" i="1"/>
  <c r="N99" i="1"/>
  <c r="A100" i="1"/>
  <c r="B100" i="1"/>
  <c r="D100" i="1"/>
  <c r="E100" i="1"/>
  <c r="F100" i="1"/>
  <c r="G100" i="1"/>
  <c r="H100" i="1"/>
  <c r="I100" i="1"/>
  <c r="K100" i="1"/>
  <c r="L100" i="1"/>
  <c r="M100" i="1"/>
  <c r="N100" i="1"/>
  <c r="A101" i="1"/>
  <c r="B101" i="1"/>
  <c r="D101" i="1"/>
  <c r="E101" i="1"/>
  <c r="F101" i="1"/>
  <c r="G101" i="1"/>
  <c r="H101" i="1"/>
  <c r="I101" i="1"/>
  <c r="K101" i="1"/>
  <c r="L101" i="1"/>
  <c r="M101" i="1"/>
  <c r="N101" i="1"/>
  <c r="A102" i="1"/>
  <c r="B102" i="1"/>
  <c r="D102" i="1"/>
  <c r="E102" i="1"/>
  <c r="F102" i="1"/>
  <c r="G102" i="1"/>
  <c r="H102" i="1"/>
  <c r="I102" i="1"/>
  <c r="K102" i="1"/>
  <c r="L102" i="1"/>
  <c r="M102" i="1"/>
  <c r="N102" i="1"/>
  <c r="A103" i="1"/>
  <c r="B103" i="1"/>
  <c r="D103" i="1"/>
  <c r="E103" i="1"/>
  <c r="F103" i="1"/>
  <c r="G103" i="1"/>
  <c r="H103" i="1"/>
  <c r="I103" i="1"/>
  <c r="K103" i="1"/>
  <c r="L103" i="1"/>
  <c r="M103" i="1"/>
  <c r="N103" i="1"/>
  <c r="A104" i="1"/>
  <c r="B104" i="1"/>
  <c r="D104" i="1"/>
  <c r="E104" i="1"/>
  <c r="F104" i="1"/>
  <c r="G104" i="1"/>
  <c r="H104" i="1"/>
  <c r="I104" i="1"/>
  <c r="K104" i="1"/>
  <c r="L104" i="1"/>
  <c r="M104" i="1"/>
  <c r="N104" i="1"/>
  <c r="A105" i="1"/>
  <c r="B105" i="1"/>
  <c r="D105" i="1"/>
  <c r="E105" i="1"/>
  <c r="F105" i="1"/>
  <c r="G105" i="1"/>
  <c r="H105" i="1"/>
  <c r="I105" i="1"/>
  <c r="K105" i="1"/>
  <c r="L105" i="1"/>
  <c r="M105" i="1"/>
  <c r="N105" i="1"/>
  <c r="A106" i="1"/>
  <c r="B106" i="1"/>
  <c r="D106" i="1"/>
  <c r="E106" i="1"/>
  <c r="F106" i="1"/>
  <c r="G106" i="1"/>
  <c r="H106" i="1"/>
  <c r="I106" i="1"/>
  <c r="K106" i="1"/>
  <c r="L106" i="1"/>
  <c r="M106" i="1"/>
  <c r="N106" i="1"/>
  <c r="A107" i="1"/>
  <c r="B107" i="1"/>
  <c r="D107" i="1"/>
  <c r="E107" i="1"/>
  <c r="F107" i="1"/>
  <c r="G107" i="1"/>
  <c r="H107" i="1"/>
  <c r="I107" i="1"/>
  <c r="K107" i="1"/>
  <c r="L107" i="1"/>
  <c r="M107" i="1"/>
  <c r="N107" i="1"/>
  <c r="A108" i="1"/>
  <c r="B108" i="1"/>
  <c r="D108" i="1"/>
  <c r="E108" i="1"/>
  <c r="F108" i="1"/>
  <c r="G108" i="1"/>
  <c r="H108" i="1"/>
  <c r="I108" i="1"/>
  <c r="K108" i="1"/>
  <c r="L108" i="1"/>
  <c r="M108" i="1"/>
  <c r="N108" i="1"/>
  <c r="A109" i="1"/>
  <c r="B109" i="1"/>
  <c r="D109" i="1"/>
  <c r="E109" i="1"/>
  <c r="F109" i="1"/>
  <c r="G109" i="1"/>
  <c r="H109" i="1"/>
  <c r="I109" i="1"/>
  <c r="K109" i="1"/>
  <c r="L109" i="1"/>
  <c r="M109" i="1"/>
  <c r="N109" i="1"/>
  <c r="A110" i="1"/>
  <c r="B110" i="1"/>
  <c r="D110" i="1"/>
  <c r="E110" i="1"/>
  <c r="F110" i="1"/>
  <c r="G110" i="1"/>
  <c r="H110" i="1"/>
  <c r="I110" i="1"/>
  <c r="K110" i="1"/>
  <c r="L110" i="1"/>
  <c r="M110" i="1"/>
  <c r="N110" i="1"/>
  <c r="A111" i="1"/>
  <c r="B111" i="1"/>
  <c r="D111" i="1"/>
  <c r="E111" i="1"/>
  <c r="F111" i="1"/>
  <c r="G111" i="1"/>
  <c r="H111" i="1"/>
  <c r="I111" i="1"/>
  <c r="K111" i="1"/>
  <c r="L111" i="1"/>
  <c r="M111" i="1"/>
  <c r="N111" i="1"/>
  <c r="A112" i="1"/>
  <c r="B112" i="1"/>
  <c r="D112" i="1"/>
  <c r="E112" i="1"/>
  <c r="F112" i="1"/>
  <c r="G112" i="1"/>
  <c r="H112" i="1"/>
  <c r="I112" i="1"/>
  <c r="K112" i="1"/>
  <c r="L112" i="1"/>
  <c r="M112" i="1"/>
  <c r="N112" i="1"/>
  <c r="A113" i="1"/>
  <c r="B113" i="1"/>
  <c r="D113" i="1"/>
  <c r="E113" i="1"/>
  <c r="F113" i="1"/>
  <c r="G113" i="1"/>
  <c r="H113" i="1"/>
  <c r="I113" i="1"/>
  <c r="K113" i="1"/>
  <c r="L113" i="1"/>
  <c r="M113" i="1"/>
  <c r="N113" i="1"/>
  <c r="A114" i="1"/>
  <c r="B114" i="1"/>
  <c r="D114" i="1"/>
  <c r="E114" i="1"/>
  <c r="F114" i="1"/>
  <c r="G114" i="1"/>
  <c r="H114" i="1"/>
  <c r="I114" i="1"/>
  <c r="K114" i="1"/>
  <c r="L114" i="1"/>
  <c r="M114" i="1"/>
  <c r="N114" i="1"/>
  <c r="A115" i="1"/>
  <c r="B115" i="1"/>
  <c r="D115" i="1"/>
  <c r="E115" i="1"/>
  <c r="F115" i="1"/>
  <c r="G115" i="1"/>
  <c r="H115" i="1"/>
  <c r="I115" i="1"/>
  <c r="K115" i="1"/>
  <c r="L115" i="1"/>
  <c r="M115" i="1"/>
  <c r="N115" i="1"/>
  <c r="A116" i="1"/>
  <c r="B116" i="1"/>
  <c r="D116" i="1"/>
  <c r="E116" i="1"/>
  <c r="F116" i="1"/>
  <c r="G116" i="1"/>
  <c r="H116" i="1"/>
  <c r="I116" i="1"/>
  <c r="K116" i="1"/>
  <c r="L116" i="1"/>
  <c r="M116" i="1"/>
  <c r="N116" i="1"/>
  <c r="A117" i="1"/>
  <c r="B117" i="1"/>
  <c r="D117" i="1"/>
  <c r="E117" i="1"/>
  <c r="F117" i="1"/>
  <c r="G117" i="1"/>
  <c r="H117" i="1"/>
  <c r="I117" i="1"/>
  <c r="K117" i="1"/>
  <c r="L117" i="1"/>
  <c r="M117" i="1"/>
  <c r="N117" i="1"/>
  <c r="A118" i="1"/>
  <c r="B118" i="1"/>
  <c r="D118" i="1"/>
  <c r="E118" i="1"/>
  <c r="F118" i="1"/>
  <c r="G118" i="1"/>
  <c r="H118" i="1"/>
  <c r="I118" i="1"/>
  <c r="K118" i="1"/>
  <c r="L118" i="1"/>
  <c r="M118" i="1"/>
  <c r="N118" i="1"/>
  <c r="A119" i="1"/>
  <c r="B119" i="1"/>
  <c r="D119" i="1"/>
  <c r="E119" i="1"/>
  <c r="F119" i="1"/>
  <c r="G119" i="1"/>
  <c r="H119" i="1"/>
  <c r="I119" i="1"/>
  <c r="K119" i="1"/>
  <c r="L119" i="1"/>
  <c r="M119" i="1"/>
  <c r="N119" i="1"/>
  <c r="A120" i="1"/>
  <c r="B120" i="1"/>
  <c r="D120" i="1"/>
  <c r="E120" i="1"/>
  <c r="F120" i="1"/>
  <c r="G120" i="1"/>
  <c r="H120" i="1"/>
  <c r="I120" i="1"/>
  <c r="K120" i="1"/>
  <c r="L120" i="1"/>
  <c r="M120" i="1"/>
  <c r="N120" i="1"/>
  <c r="A121" i="1"/>
  <c r="B121" i="1"/>
  <c r="D121" i="1"/>
  <c r="E121" i="1"/>
  <c r="F121" i="1"/>
  <c r="G121" i="1"/>
  <c r="H121" i="1"/>
  <c r="I121" i="1"/>
  <c r="K121" i="1"/>
  <c r="L121" i="1"/>
  <c r="M121" i="1"/>
  <c r="N121" i="1"/>
  <c r="A122" i="1"/>
  <c r="B122" i="1"/>
  <c r="D122" i="1"/>
  <c r="E122" i="1"/>
  <c r="F122" i="1"/>
  <c r="G122" i="1"/>
  <c r="H122" i="1"/>
  <c r="I122" i="1"/>
  <c r="K122" i="1"/>
  <c r="L122" i="1"/>
  <c r="M122" i="1"/>
  <c r="N122" i="1"/>
  <c r="A123" i="1"/>
  <c r="B123" i="1"/>
  <c r="D123" i="1"/>
  <c r="E123" i="1"/>
  <c r="F123" i="1"/>
  <c r="G123" i="1"/>
  <c r="H123" i="1"/>
  <c r="I123" i="1"/>
  <c r="K123" i="1"/>
  <c r="L123" i="1"/>
  <c r="M123" i="1"/>
  <c r="N123" i="1"/>
  <c r="A124" i="1"/>
  <c r="B124" i="1"/>
  <c r="D124" i="1"/>
  <c r="E124" i="1"/>
  <c r="F124" i="1"/>
  <c r="G124" i="1"/>
  <c r="H124" i="1"/>
  <c r="I124" i="1"/>
  <c r="K124" i="1"/>
  <c r="L124" i="1"/>
  <c r="M124" i="1"/>
  <c r="N124" i="1"/>
  <c r="A125" i="1"/>
  <c r="B125" i="1"/>
  <c r="D125" i="1"/>
  <c r="E125" i="1"/>
  <c r="F125" i="1"/>
  <c r="G125" i="1"/>
  <c r="H125" i="1"/>
  <c r="I125" i="1"/>
  <c r="K125" i="1"/>
  <c r="L125" i="1"/>
  <c r="M125" i="1"/>
  <c r="N125" i="1"/>
  <c r="A126" i="1"/>
  <c r="B126" i="1"/>
  <c r="D126" i="1"/>
  <c r="E126" i="1"/>
  <c r="F126" i="1"/>
  <c r="G126" i="1"/>
  <c r="H126" i="1"/>
  <c r="I126" i="1"/>
  <c r="K126" i="1"/>
  <c r="L126" i="1"/>
  <c r="M126" i="1"/>
  <c r="N126" i="1"/>
  <c r="A127" i="1"/>
  <c r="B127" i="1"/>
  <c r="D127" i="1"/>
  <c r="E127" i="1"/>
  <c r="F127" i="1"/>
  <c r="G127" i="1"/>
  <c r="H127" i="1"/>
  <c r="I127" i="1"/>
  <c r="K127" i="1"/>
  <c r="L127" i="1"/>
  <c r="M127" i="1"/>
  <c r="N127" i="1"/>
  <c r="A128" i="1"/>
  <c r="B128" i="1"/>
  <c r="D128" i="1"/>
  <c r="E128" i="1"/>
  <c r="F128" i="1"/>
  <c r="G128" i="1"/>
  <c r="H128" i="1"/>
  <c r="I128" i="1"/>
  <c r="K128" i="1"/>
  <c r="L128" i="1"/>
  <c r="M128" i="1"/>
  <c r="N128" i="1"/>
  <c r="A129" i="1"/>
  <c r="B129" i="1"/>
  <c r="D129" i="1"/>
  <c r="E129" i="1"/>
  <c r="F129" i="1"/>
  <c r="G129" i="1"/>
  <c r="H129" i="1"/>
  <c r="I129" i="1"/>
  <c r="K129" i="1"/>
  <c r="L129" i="1"/>
  <c r="M129" i="1"/>
  <c r="N129" i="1"/>
  <c r="A130" i="1"/>
  <c r="B130" i="1"/>
  <c r="D130" i="1"/>
  <c r="E130" i="1"/>
  <c r="F130" i="1"/>
  <c r="G130" i="1"/>
  <c r="H130" i="1"/>
  <c r="I130" i="1"/>
  <c r="K130" i="1"/>
  <c r="L130" i="1"/>
  <c r="M130" i="1"/>
  <c r="N130" i="1"/>
  <c r="A131" i="1"/>
  <c r="B131" i="1"/>
  <c r="D131" i="1"/>
  <c r="E131" i="1"/>
  <c r="F131" i="1"/>
  <c r="G131" i="1"/>
  <c r="H131" i="1"/>
  <c r="I131" i="1"/>
  <c r="K131" i="1"/>
  <c r="L131" i="1"/>
  <c r="M131" i="1"/>
  <c r="N131" i="1"/>
  <c r="A132" i="1"/>
  <c r="B132" i="1"/>
  <c r="D132" i="1"/>
  <c r="E132" i="1"/>
  <c r="F132" i="1"/>
  <c r="G132" i="1"/>
  <c r="H132" i="1"/>
  <c r="I132" i="1"/>
  <c r="K132" i="1"/>
  <c r="L132" i="1"/>
  <c r="M132" i="1"/>
  <c r="N132" i="1"/>
  <c r="A133" i="1"/>
  <c r="B133" i="1"/>
  <c r="D133" i="1"/>
  <c r="E133" i="1"/>
  <c r="F133" i="1"/>
  <c r="G133" i="1"/>
  <c r="H133" i="1"/>
  <c r="I133" i="1"/>
  <c r="K133" i="1"/>
  <c r="L133" i="1"/>
  <c r="M133" i="1"/>
  <c r="N133" i="1"/>
  <c r="A134" i="1"/>
  <c r="B134" i="1"/>
  <c r="D134" i="1"/>
  <c r="E134" i="1"/>
  <c r="F134" i="1"/>
  <c r="G134" i="1"/>
  <c r="H134" i="1"/>
  <c r="I134" i="1"/>
  <c r="K134" i="1"/>
  <c r="L134" i="1"/>
  <c r="M134" i="1"/>
  <c r="N134" i="1"/>
  <c r="A135" i="1"/>
  <c r="B135" i="1"/>
  <c r="D135" i="1"/>
  <c r="E135" i="1"/>
  <c r="F135" i="1"/>
  <c r="G135" i="1"/>
  <c r="H135" i="1"/>
  <c r="I135" i="1"/>
  <c r="K135" i="1"/>
  <c r="L135" i="1"/>
  <c r="M135" i="1"/>
  <c r="N135" i="1"/>
  <c r="A136" i="1"/>
  <c r="B136" i="1"/>
  <c r="D136" i="1"/>
  <c r="E136" i="1"/>
  <c r="F136" i="1"/>
  <c r="G136" i="1"/>
  <c r="H136" i="1"/>
  <c r="I136" i="1"/>
  <c r="K136" i="1"/>
  <c r="L136" i="1"/>
  <c r="M136" i="1"/>
  <c r="N136" i="1"/>
  <c r="A137" i="1"/>
  <c r="B137" i="1"/>
  <c r="D137" i="1"/>
  <c r="E137" i="1"/>
  <c r="F137" i="1"/>
  <c r="G137" i="1"/>
  <c r="H137" i="1"/>
  <c r="I137" i="1"/>
  <c r="K137" i="1"/>
  <c r="L137" i="1"/>
  <c r="M137" i="1"/>
  <c r="N137" i="1"/>
  <c r="A138" i="1"/>
  <c r="B138" i="1"/>
  <c r="D138" i="1"/>
  <c r="E138" i="1"/>
  <c r="F138" i="1"/>
  <c r="G138" i="1"/>
  <c r="H138" i="1"/>
  <c r="I138" i="1"/>
  <c r="K138" i="1"/>
  <c r="L138" i="1"/>
  <c r="M138" i="1"/>
  <c r="N138" i="1"/>
  <c r="A139" i="1"/>
  <c r="B139" i="1"/>
  <c r="D139" i="1"/>
  <c r="E139" i="1"/>
  <c r="F139" i="1"/>
  <c r="G139" i="1"/>
  <c r="H139" i="1"/>
  <c r="I139" i="1"/>
  <c r="K139" i="1"/>
  <c r="L139" i="1"/>
  <c r="M139" i="1"/>
  <c r="N139" i="1"/>
  <c r="A140" i="1"/>
  <c r="B140" i="1"/>
  <c r="D140" i="1"/>
  <c r="E140" i="1"/>
  <c r="F140" i="1"/>
  <c r="G140" i="1"/>
  <c r="H140" i="1"/>
  <c r="I140" i="1"/>
  <c r="K140" i="1"/>
  <c r="L140" i="1"/>
  <c r="M140" i="1"/>
  <c r="N140" i="1"/>
  <c r="A141" i="1"/>
  <c r="B141" i="1"/>
  <c r="D141" i="1"/>
  <c r="E141" i="1"/>
  <c r="F141" i="1"/>
  <c r="G141" i="1"/>
  <c r="H141" i="1"/>
  <c r="I141" i="1"/>
  <c r="K141" i="1"/>
  <c r="L141" i="1"/>
  <c r="M141" i="1"/>
  <c r="N141" i="1"/>
  <c r="A142" i="1"/>
  <c r="B142" i="1"/>
  <c r="D142" i="1"/>
  <c r="E142" i="1"/>
  <c r="F142" i="1"/>
  <c r="G142" i="1"/>
  <c r="H142" i="1"/>
  <c r="I142" i="1"/>
  <c r="K142" i="1"/>
  <c r="L142" i="1"/>
  <c r="M142" i="1"/>
  <c r="N142" i="1"/>
  <c r="A143" i="1"/>
  <c r="B143" i="1"/>
  <c r="D143" i="1"/>
  <c r="E143" i="1"/>
  <c r="F143" i="1"/>
  <c r="G143" i="1"/>
  <c r="H143" i="1"/>
  <c r="I143" i="1"/>
  <c r="K143" i="1"/>
  <c r="L143" i="1"/>
  <c r="M143" i="1"/>
  <c r="N143" i="1"/>
  <c r="A144" i="1"/>
  <c r="B144" i="1"/>
  <c r="D144" i="1"/>
  <c r="E144" i="1"/>
  <c r="F144" i="1"/>
  <c r="G144" i="1"/>
  <c r="H144" i="1"/>
  <c r="I144" i="1"/>
  <c r="K144" i="1"/>
  <c r="L144" i="1"/>
  <c r="M144" i="1"/>
  <c r="N144" i="1"/>
  <c r="A145" i="1"/>
  <c r="B145" i="1"/>
  <c r="D145" i="1"/>
  <c r="E145" i="1"/>
  <c r="F145" i="1"/>
  <c r="G145" i="1"/>
  <c r="H145" i="1"/>
  <c r="I145" i="1"/>
  <c r="K145" i="1"/>
  <c r="L145" i="1"/>
  <c r="M145" i="1"/>
  <c r="N145" i="1"/>
  <c r="A146" i="1"/>
  <c r="B146" i="1"/>
  <c r="D146" i="1"/>
  <c r="E146" i="1"/>
  <c r="F146" i="1"/>
  <c r="G146" i="1"/>
  <c r="H146" i="1"/>
  <c r="I146" i="1"/>
  <c r="K146" i="1"/>
  <c r="L146" i="1"/>
  <c r="M146" i="1"/>
  <c r="N146" i="1"/>
  <c r="A147" i="1"/>
  <c r="B147" i="1"/>
  <c r="D147" i="1"/>
  <c r="E147" i="1"/>
  <c r="F147" i="1"/>
  <c r="G147" i="1"/>
  <c r="H147" i="1"/>
  <c r="I147" i="1"/>
  <c r="K147" i="1"/>
  <c r="L147" i="1"/>
  <c r="M147" i="1"/>
  <c r="N147" i="1"/>
  <c r="A148" i="1"/>
  <c r="B148" i="1"/>
  <c r="D148" i="1"/>
  <c r="E148" i="1"/>
  <c r="F148" i="1"/>
  <c r="G148" i="1"/>
  <c r="H148" i="1"/>
  <c r="I148" i="1"/>
  <c r="K148" i="1"/>
  <c r="L148" i="1"/>
  <c r="M148" i="1"/>
  <c r="N148" i="1"/>
  <c r="A149" i="1"/>
  <c r="B149" i="1"/>
  <c r="D149" i="1"/>
  <c r="E149" i="1"/>
  <c r="F149" i="1"/>
  <c r="G149" i="1"/>
  <c r="H149" i="1"/>
  <c r="I149" i="1"/>
  <c r="K149" i="1"/>
  <c r="L149" i="1"/>
  <c r="M149" i="1"/>
  <c r="N149" i="1"/>
  <c r="A150" i="1"/>
  <c r="B150" i="1"/>
  <c r="D150" i="1"/>
  <c r="E150" i="1"/>
  <c r="F150" i="1"/>
  <c r="G150" i="1"/>
  <c r="H150" i="1"/>
  <c r="I150" i="1"/>
  <c r="K150" i="1"/>
  <c r="L150" i="1"/>
  <c r="M150" i="1"/>
  <c r="N150" i="1"/>
  <c r="A151" i="1"/>
  <c r="B151" i="1"/>
  <c r="D151" i="1"/>
  <c r="E151" i="1"/>
  <c r="F151" i="1"/>
  <c r="G151" i="1"/>
  <c r="H151" i="1"/>
  <c r="I151" i="1"/>
  <c r="K151" i="1"/>
  <c r="L151" i="1"/>
  <c r="M151" i="1"/>
  <c r="N151" i="1"/>
  <c r="A152" i="1"/>
  <c r="B152" i="1"/>
  <c r="D152" i="1"/>
  <c r="E152" i="1"/>
  <c r="F152" i="1"/>
  <c r="G152" i="1"/>
  <c r="H152" i="1"/>
  <c r="I152" i="1"/>
  <c r="K152" i="1"/>
  <c r="L152" i="1"/>
  <c r="M152" i="1"/>
  <c r="N152" i="1"/>
  <c r="A153" i="1"/>
  <c r="B153" i="1"/>
  <c r="D153" i="1"/>
  <c r="E153" i="1"/>
  <c r="F153" i="1"/>
  <c r="G153" i="1"/>
  <c r="H153" i="1"/>
  <c r="I153" i="1"/>
  <c r="K153" i="1"/>
  <c r="L153" i="1"/>
  <c r="M153" i="1"/>
  <c r="N153" i="1"/>
  <c r="A154" i="1"/>
  <c r="B154" i="1"/>
  <c r="D154" i="1"/>
  <c r="E154" i="1"/>
  <c r="F154" i="1"/>
  <c r="G154" i="1"/>
  <c r="H154" i="1"/>
  <c r="I154" i="1"/>
  <c r="K154" i="1"/>
  <c r="L154" i="1"/>
  <c r="M154" i="1"/>
  <c r="N154" i="1"/>
  <c r="A155" i="1"/>
  <c r="B155" i="1"/>
  <c r="D155" i="1"/>
  <c r="E155" i="1"/>
  <c r="F155" i="1"/>
  <c r="G155" i="1"/>
  <c r="H155" i="1"/>
  <c r="I155" i="1"/>
  <c r="K155" i="1"/>
  <c r="L155" i="1"/>
  <c r="M155" i="1"/>
  <c r="N155" i="1"/>
  <c r="A156" i="1"/>
  <c r="B156" i="1"/>
  <c r="D156" i="1"/>
  <c r="E156" i="1"/>
  <c r="F156" i="1"/>
  <c r="G156" i="1"/>
  <c r="H156" i="1"/>
  <c r="I156" i="1"/>
  <c r="K156" i="1"/>
  <c r="L156" i="1"/>
  <c r="M156" i="1"/>
  <c r="N156" i="1"/>
  <c r="A157" i="1"/>
  <c r="B157" i="1"/>
  <c r="D157" i="1"/>
  <c r="E157" i="1"/>
  <c r="F157" i="1"/>
  <c r="G157" i="1"/>
  <c r="H157" i="1"/>
  <c r="I157" i="1"/>
  <c r="K157" i="1"/>
  <c r="L157" i="1"/>
  <c r="M157" i="1"/>
  <c r="N157" i="1"/>
  <c r="A158" i="1"/>
  <c r="B158" i="1"/>
  <c r="D158" i="1"/>
  <c r="E158" i="1"/>
  <c r="F158" i="1"/>
  <c r="G158" i="1"/>
  <c r="H158" i="1"/>
  <c r="I158" i="1"/>
  <c r="K158" i="1"/>
  <c r="L158" i="1"/>
  <c r="M158" i="1"/>
  <c r="N158" i="1"/>
  <c r="A159" i="1"/>
  <c r="B159" i="1"/>
  <c r="D159" i="1"/>
  <c r="E159" i="1"/>
  <c r="F159" i="1"/>
  <c r="G159" i="1"/>
  <c r="H159" i="1"/>
  <c r="I159" i="1"/>
  <c r="K159" i="1"/>
  <c r="L159" i="1"/>
  <c r="M159" i="1"/>
  <c r="N159" i="1"/>
  <c r="A160" i="1"/>
  <c r="B160" i="1"/>
  <c r="D160" i="1"/>
  <c r="E160" i="1"/>
  <c r="F160" i="1"/>
  <c r="G160" i="1"/>
  <c r="H160" i="1"/>
  <c r="I160" i="1"/>
  <c r="K160" i="1"/>
  <c r="L160" i="1"/>
  <c r="M160" i="1"/>
  <c r="N160" i="1"/>
  <c r="A161" i="1"/>
  <c r="B161" i="1"/>
  <c r="D161" i="1"/>
  <c r="E161" i="1"/>
  <c r="F161" i="1"/>
  <c r="G161" i="1"/>
  <c r="H161" i="1"/>
  <c r="I161" i="1"/>
  <c r="K161" i="1"/>
  <c r="L161" i="1"/>
  <c r="M161" i="1"/>
  <c r="N161" i="1"/>
  <c r="A162" i="1"/>
  <c r="B162" i="1"/>
  <c r="D162" i="1"/>
  <c r="E162" i="1"/>
  <c r="F162" i="1"/>
  <c r="G162" i="1"/>
  <c r="H162" i="1"/>
  <c r="I162" i="1"/>
  <c r="K162" i="1"/>
  <c r="L162" i="1"/>
  <c r="M162" i="1"/>
  <c r="N162" i="1"/>
  <c r="A163" i="1"/>
  <c r="B163" i="1"/>
  <c r="D163" i="1"/>
  <c r="E163" i="1"/>
  <c r="F163" i="1"/>
  <c r="G163" i="1"/>
  <c r="H163" i="1"/>
  <c r="I163" i="1"/>
  <c r="K163" i="1"/>
  <c r="L163" i="1"/>
  <c r="M163" i="1"/>
  <c r="N163" i="1"/>
  <c r="A164" i="1"/>
  <c r="B164" i="1"/>
  <c r="D164" i="1"/>
  <c r="E164" i="1"/>
  <c r="F164" i="1"/>
  <c r="G164" i="1"/>
  <c r="H164" i="1"/>
  <c r="I164" i="1"/>
  <c r="K164" i="1"/>
  <c r="L164" i="1"/>
  <c r="M164" i="1"/>
  <c r="N164" i="1"/>
  <c r="A165" i="1"/>
  <c r="B165" i="1"/>
  <c r="D165" i="1"/>
  <c r="E165" i="1"/>
  <c r="F165" i="1"/>
  <c r="G165" i="1"/>
  <c r="H165" i="1"/>
  <c r="I165" i="1"/>
  <c r="K165" i="1"/>
  <c r="L165" i="1"/>
  <c r="M165" i="1"/>
  <c r="N165" i="1"/>
  <c r="A166" i="1"/>
  <c r="B166" i="1"/>
  <c r="D166" i="1"/>
  <c r="E166" i="1"/>
  <c r="F166" i="1"/>
  <c r="G166" i="1"/>
  <c r="H166" i="1"/>
  <c r="I166" i="1"/>
  <c r="K166" i="1"/>
  <c r="L166" i="1"/>
  <c r="M166" i="1"/>
  <c r="N166" i="1"/>
  <c r="A167" i="1"/>
  <c r="B167" i="1"/>
  <c r="D167" i="1"/>
  <c r="E167" i="1"/>
  <c r="F167" i="1"/>
  <c r="G167" i="1"/>
  <c r="H167" i="1"/>
  <c r="I167" i="1"/>
  <c r="K167" i="1"/>
  <c r="L167" i="1"/>
  <c r="M167" i="1"/>
  <c r="N167" i="1"/>
  <c r="A168" i="1"/>
  <c r="B168" i="1"/>
  <c r="D168" i="1"/>
  <c r="E168" i="1"/>
  <c r="F168" i="1"/>
  <c r="G168" i="1"/>
  <c r="H168" i="1"/>
  <c r="I168" i="1"/>
  <c r="K168" i="1"/>
  <c r="L168" i="1"/>
  <c r="M168" i="1"/>
  <c r="N168" i="1"/>
  <c r="A169" i="1"/>
  <c r="B169" i="1"/>
  <c r="D169" i="1"/>
  <c r="E169" i="1"/>
  <c r="F169" i="1"/>
  <c r="G169" i="1"/>
  <c r="H169" i="1"/>
  <c r="I169" i="1"/>
  <c r="K169" i="1"/>
  <c r="L169" i="1"/>
  <c r="M169" i="1"/>
  <c r="N169" i="1"/>
  <c r="A170" i="1"/>
  <c r="B170" i="1"/>
  <c r="D170" i="1"/>
  <c r="E170" i="1"/>
  <c r="F170" i="1"/>
  <c r="G170" i="1"/>
  <c r="H170" i="1"/>
  <c r="I170" i="1"/>
  <c r="K170" i="1"/>
  <c r="L170" i="1"/>
  <c r="M170" i="1"/>
  <c r="N170" i="1"/>
  <c r="A171" i="1"/>
  <c r="B171" i="1"/>
  <c r="D171" i="1"/>
  <c r="E171" i="1"/>
  <c r="F171" i="1"/>
  <c r="G171" i="1"/>
  <c r="H171" i="1"/>
  <c r="I171" i="1"/>
  <c r="K171" i="1"/>
  <c r="L171" i="1"/>
  <c r="M171" i="1"/>
  <c r="N171" i="1"/>
  <c r="A172" i="1"/>
  <c r="B172" i="1"/>
  <c r="D172" i="1"/>
  <c r="E172" i="1"/>
  <c r="F172" i="1"/>
  <c r="G172" i="1"/>
  <c r="H172" i="1"/>
  <c r="I172" i="1"/>
  <c r="K172" i="1"/>
  <c r="L172" i="1"/>
  <c r="M172" i="1"/>
  <c r="N172" i="1"/>
  <c r="A173" i="1"/>
  <c r="B173" i="1"/>
  <c r="D173" i="1"/>
  <c r="E173" i="1"/>
  <c r="F173" i="1"/>
  <c r="G173" i="1"/>
  <c r="H173" i="1"/>
  <c r="I173" i="1"/>
  <c r="K173" i="1"/>
  <c r="L173" i="1"/>
  <c r="M173" i="1"/>
  <c r="N173" i="1"/>
  <c r="A174" i="1"/>
  <c r="B174" i="1"/>
  <c r="D174" i="1"/>
  <c r="E174" i="1"/>
  <c r="F174" i="1"/>
  <c r="G174" i="1"/>
  <c r="H174" i="1"/>
  <c r="I174" i="1"/>
  <c r="K174" i="1"/>
  <c r="L174" i="1"/>
  <c r="M174" i="1"/>
  <c r="N174" i="1"/>
  <c r="A175" i="1"/>
  <c r="B175" i="1"/>
  <c r="D175" i="1"/>
  <c r="E175" i="1"/>
  <c r="F175" i="1"/>
  <c r="G175" i="1"/>
  <c r="H175" i="1"/>
  <c r="I175" i="1"/>
  <c r="K175" i="1"/>
  <c r="L175" i="1"/>
  <c r="M175" i="1"/>
  <c r="N175" i="1"/>
  <c r="A176" i="1"/>
  <c r="B176" i="1"/>
  <c r="D176" i="1"/>
  <c r="E176" i="1"/>
  <c r="F176" i="1"/>
  <c r="G176" i="1"/>
  <c r="H176" i="1"/>
  <c r="I176" i="1"/>
  <c r="K176" i="1"/>
  <c r="L176" i="1"/>
  <c r="M176" i="1"/>
  <c r="N176" i="1"/>
  <c r="A177" i="1"/>
  <c r="B177" i="1"/>
  <c r="D177" i="1"/>
  <c r="E177" i="1"/>
  <c r="F177" i="1"/>
  <c r="G177" i="1"/>
  <c r="H177" i="1"/>
  <c r="I177" i="1"/>
  <c r="K177" i="1"/>
  <c r="L177" i="1"/>
  <c r="M177" i="1"/>
  <c r="N177" i="1"/>
  <c r="A178" i="1"/>
  <c r="B178" i="1"/>
  <c r="D178" i="1"/>
  <c r="E178" i="1"/>
  <c r="F178" i="1"/>
  <c r="G178" i="1"/>
  <c r="H178" i="1"/>
  <c r="I178" i="1"/>
  <c r="K178" i="1"/>
  <c r="L178" i="1"/>
  <c r="M178" i="1"/>
  <c r="N178" i="1"/>
  <c r="A179" i="1"/>
  <c r="B179" i="1"/>
  <c r="D179" i="1"/>
  <c r="E179" i="1"/>
  <c r="F179" i="1"/>
  <c r="G179" i="1"/>
  <c r="H179" i="1"/>
  <c r="I179" i="1"/>
  <c r="K179" i="1"/>
  <c r="L179" i="1"/>
  <c r="M179" i="1"/>
  <c r="N179" i="1"/>
  <c r="A180" i="1"/>
  <c r="B180" i="1"/>
  <c r="D180" i="1"/>
  <c r="E180" i="1"/>
  <c r="F180" i="1"/>
  <c r="G180" i="1"/>
  <c r="H180" i="1"/>
  <c r="I180" i="1"/>
  <c r="K180" i="1"/>
  <c r="L180" i="1"/>
  <c r="M180" i="1"/>
  <c r="N180" i="1"/>
  <c r="A181" i="1"/>
  <c r="B181" i="1"/>
  <c r="D181" i="1"/>
  <c r="E181" i="1"/>
  <c r="F181" i="1"/>
  <c r="G181" i="1"/>
  <c r="H181" i="1"/>
  <c r="I181" i="1"/>
  <c r="K181" i="1"/>
  <c r="L181" i="1"/>
  <c r="M181" i="1"/>
  <c r="N181" i="1"/>
  <c r="A182" i="1"/>
  <c r="B182" i="1"/>
  <c r="D182" i="1"/>
  <c r="E182" i="1"/>
  <c r="F182" i="1"/>
  <c r="G182" i="1"/>
  <c r="H182" i="1"/>
  <c r="I182" i="1"/>
  <c r="K182" i="1"/>
  <c r="L182" i="1"/>
  <c r="M182" i="1"/>
  <c r="N182" i="1"/>
  <c r="A183" i="1"/>
  <c r="B183" i="1"/>
  <c r="D183" i="1"/>
  <c r="E183" i="1"/>
  <c r="F183" i="1"/>
  <c r="G183" i="1"/>
  <c r="H183" i="1"/>
  <c r="I183" i="1"/>
  <c r="K183" i="1"/>
  <c r="L183" i="1"/>
  <c r="M183" i="1"/>
  <c r="N183" i="1"/>
  <c r="A184" i="1"/>
  <c r="B184" i="1"/>
  <c r="D184" i="1"/>
  <c r="E184" i="1"/>
  <c r="F184" i="1"/>
  <c r="G184" i="1"/>
  <c r="H184" i="1"/>
  <c r="I184" i="1"/>
  <c r="K184" i="1"/>
  <c r="L184" i="1"/>
  <c r="M184" i="1"/>
  <c r="N184" i="1"/>
  <c r="A185" i="1"/>
  <c r="B185" i="1"/>
  <c r="D185" i="1"/>
  <c r="E185" i="1"/>
  <c r="F185" i="1"/>
  <c r="G185" i="1"/>
  <c r="H185" i="1"/>
  <c r="I185" i="1"/>
  <c r="K185" i="1"/>
  <c r="L185" i="1"/>
  <c r="M185" i="1"/>
  <c r="N185" i="1"/>
  <c r="A186" i="1"/>
  <c r="B186" i="1"/>
  <c r="D186" i="1"/>
  <c r="E186" i="1"/>
  <c r="F186" i="1"/>
  <c r="G186" i="1"/>
  <c r="H186" i="1"/>
  <c r="I186" i="1"/>
  <c r="K186" i="1"/>
  <c r="L186" i="1"/>
  <c r="M186" i="1"/>
  <c r="N186" i="1"/>
  <c r="A187" i="1"/>
  <c r="B187" i="1"/>
  <c r="D187" i="1"/>
  <c r="E187" i="1"/>
  <c r="F187" i="1"/>
  <c r="G187" i="1"/>
  <c r="H187" i="1"/>
  <c r="I187" i="1"/>
  <c r="K187" i="1"/>
  <c r="L187" i="1"/>
  <c r="M187" i="1"/>
  <c r="N187" i="1"/>
  <c r="A188" i="1"/>
  <c r="B188" i="1"/>
  <c r="D188" i="1"/>
  <c r="E188" i="1"/>
  <c r="F188" i="1"/>
  <c r="G188" i="1"/>
  <c r="H188" i="1"/>
  <c r="I188" i="1"/>
  <c r="K188" i="1"/>
  <c r="L188" i="1"/>
  <c r="M188" i="1"/>
  <c r="N188" i="1"/>
  <c r="A189" i="1"/>
  <c r="B189" i="1"/>
  <c r="D189" i="1"/>
  <c r="E189" i="1"/>
  <c r="F189" i="1"/>
  <c r="G189" i="1"/>
  <c r="H189" i="1"/>
  <c r="I189" i="1"/>
  <c r="K189" i="1"/>
  <c r="L189" i="1"/>
  <c r="M189" i="1"/>
  <c r="N189" i="1"/>
  <c r="A190" i="1"/>
  <c r="B190" i="1"/>
  <c r="D190" i="1"/>
  <c r="E190" i="1"/>
  <c r="F190" i="1"/>
  <c r="G190" i="1"/>
  <c r="H190" i="1"/>
  <c r="I190" i="1"/>
  <c r="K190" i="1"/>
  <c r="L190" i="1"/>
  <c r="M190" i="1"/>
  <c r="N190" i="1"/>
  <c r="A191" i="1"/>
  <c r="B191" i="1"/>
  <c r="D191" i="1"/>
  <c r="E191" i="1"/>
  <c r="F191" i="1"/>
  <c r="G191" i="1"/>
  <c r="H191" i="1"/>
  <c r="I191" i="1"/>
  <c r="K191" i="1"/>
  <c r="L191" i="1"/>
  <c r="M191" i="1"/>
  <c r="N191" i="1"/>
  <c r="A192" i="1"/>
  <c r="B192" i="1"/>
  <c r="D192" i="1"/>
  <c r="E192" i="1"/>
  <c r="F192" i="1"/>
  <c r="G192" i="1"/>
  <c r="H192" i="1"/>
  <c r="I192" i="1"/>
  <c r="K192" i="1"/>
  <c r="L192" i="1"/>
  <c r="M192" i="1"/>
  <c r="N192" i="1"/>
  <c r="A193" i="1"/>
  <c r="B193" i="1"/>
  <c r="D193" i="1"/>
  <c r="E193" i="1"/>
  <c r="F193" i="1"/>
  <c r="G193" i="1"/>
  <c r="H193" i="1"/>
  <c r="I193" i="1"/>
  <c r="K193" i="1"/>
  <c r="L193" i="1"/>
  <c r="M193" i="1"/>
  <c r="N193" i="1"/>
  <c r="A194" i="1"/>
  <c r="B194" i="1"/>
  <c r="D194" i="1"/>
  <c r="E194" i="1"/>
  <c r="F194" i="1"/>
  <c r="G194" i="1"/>
  <c r="H194" i="1"/>
  <c r="I194" i="1"/>
  <c r="K194" i="1"/>
  <c r="L194" i="1"/>
  <c r="M194" i="1"/>
  <c r="N194" i="1"/>
  <c r="A195" i="1"/>
  <c r="B195" i="1"/>
  <c r="D195" i="1"/>
  <c r="E195" i="1"/>
  <c r="F195" i="1"/>
  <c r="G195" i="1"/>
  <c r="H195" i="1"/>
  <c r="I195" i="1"/>
  <c r="K195" i="1"/>
  <c r="L195" i="1"/>
  <c r="M195" i="1"/>
  <c r="N195" i="1"/>
  <c r="A196" i="1"/>
  <c r="B196" i="1"/>
  <c r="D196" i="1"/>
  <c r="E196" i="1"/>
  <c r="F196" i="1"/>
  <c r="G196" i="1"/>
  <c r="H196" i="1"/>
  <c r="I196" i="1"/>
  <c r="K196" i="1"/>
  <c r="L196" i="1"/>
  <c r="M196" i="1"/>
  <c r="N196" i="1"/>
  <c r="A197" i="1"/>
  <c r="B197" i="1"/>
  <c r="D197" i="1"/>
  <c r="E197" i="1"/>
  <c r="F197" i="1"/>
  <c r="G197" i="1"/>
  <c r="H197" i="1"/>
  <c r="I197" i="1"/>
  <c r="K197" i="1"/>
  <c r="L197" i="1"/>
  <c r="M197" i="1"/>
  <c r="N197" i="1"/>
  <c r="A198" i="1"/>
  <c r="B198" i="1"/>
  <c r="D198" i="1"/>
  <c r="E198" i="1"/>
  <c r="F198" i="1"/>
  <c r="G198" i="1"/>
  <c r="H198" i="1"/>
  <c r="I198" i="1"/>
  <c r="K198" i="1"/>
  <c r="L198" i="1"/>
  <c r="M198" i="1"/>
  <c r="N198" i="1"/>
  <c r="A199" i="1"/>
  <c r="B199" i="1"/>
  <c r="D199" i="1"/>
  <c r="E199" i="1"/>
  <c r="F199" i="1"/>
  <c r="G199" i="1"/>
  <c r="H199" i="1"/>
  <c r="I199" i="1"/>
  <c r="K199" i="1"/>
  <c r="L199" i="1"/>
  <c r="M199" i="1"/>
  <c r="N199" i="1"/>
  <c r="A200" i="1"/>
  <c r="B200" i="1"/>
  <c r="D200" i="1"/>
  <c r="E200" i="1"/>
  <c r="F200" i="1"/>
  <c r="G200" i="1"/>
  <c r="H200" i="1"/>
  <c r="I200" i="1"/>
  <c r="K200" i="1"/>
  <c r="L200" i="1"/>
  <c r="M200" i="1"/>
  <c r="N200" i="1"/>
  <c r="A201" i="1"/>
  <c r="B201" i="1"/>
  <c r="D201" i="1"/>
  <c r="E201" i="1"/>
  <c r="F201" i="1"/>
  <c r="G201" i="1"/>
  <c r="H201" i="1"/>
  <c r="I201" i="1"/>
  <c r="K201" i="1"/>
  <c r="L201" i="1"/>
  <c r="M201" i="1"/>
  <c r="N201" i="1"/>
  <c r="A202" i="1"/>
  <c r="B202" i="1"/>
  <c r="D202" i="1"/>
  <c r="E202" i="1"/>
  <c r="F202" i="1"/>
  <c r="G202" i="1"/>
  <c r="H202" i="1"/>
  <c r="I202" i="1"/>
  <c r="K202" i="1"/>
  <c r="L202" i="1"/>
  <c r="M202" i="1"/>
  <c r="N202" i="1"/>
  <c r="A203" i="1"/>
  <c r="B203" i="1"/>
  <c r="D203" i="1"/>
  <c r="E203" i="1"/>
  <c r="F203" i="1"/>
  <c r="G203" i="1"/>
  <c r="H203" i="1"/>
  <c r="I203" i="1"/>
  <c r="K203" i="1"/>
  <c r="L203" i="1"/>
  <c r="M203" i="1"/>
  <c r="N203" i="1"/>
  <c r="A204" i="1"/>
  <c r="B204" i="1"/>
  <c r="D204" i="1"/>
  <c r="E204" i="1"/>
  <c r="F204" i="1"/>
  <c r="G204" i="1"/>
  <c r="H204" i="1"/>
  <c r="I204" i="1"/>
  <c r="K204" i="1"/>
  <c r="L204" i="1"/>
  <c r="M204" i="1"/>
  <c r="N204" i="1"/>
  <c r="A205" i="1"/>
  <c r="B205" i="1"/>
  <c r="D205" i="1"/>
  <c r="E205" i="1"/>
  <c r="F205" i="1"/>
  <c r="G205" i="1"/>
  <c r="H205" i="1"/>
  <c r="I205" i="1"/>
  <c r="K205" i="1"/>
  <c r="L205" i="1"/>
  <c r="M205" i="1"/>
  <c r="N205" i="1"/>
  <c r="A206" i="1"/>
  <c r="B206" i="1"/>
  <c r="D206" i="1"/>
  <c r="E206" i="1"/>
  <c r="F206" i="1"/>
  <c r="G206" i="1"/>
  <c r="H206" i="1"/>
  <c r="I206" i="1"/>
  <c r="K206" i="1"/>
  <c r="L206" i="1"/>
  <c r="M206" i="1"/>
  <c r="N206" i="1"/>
  <c r="A207" i="1"/>
  <c r="B207" i="1"/>
  <c r="D207" i="1"/>
  <c r="E207" i="1"/>
  <c r="F207" i="1"/>
  <c r="G207" i="1"/>
  <c r="H207" i="1"/>
  <c r="I207" i="1"/>
  <c r="K207" i="1"/>
  <c r="L207" i="1"/>
  <c r="M207" i="1"/>
  <c r="N207" i="1"/>
  <c r="A208" i="1"/>
  <c r="B208" i="1"/>
  <c r="D208" i="1"/>
  <c r="E208" i="1"/>
  <c r="F208" i="1"/>
  <c r="G208" i="1"/>
  <c r="H208" i="1"/>
  <c r="I208" i="1"/>
  <c r="K208" i="1"/>
  <c r="L208" i="1"/>
  <c r="M208" i="1"/>
  <c r="N208" i="1"/>
  <c r="A209" i="1"/>
  <c r="B209" i="1"/>
  <c r="D209" i="1"/>
  <c r="E209" i="1"/>
  <c r="F209" i="1"/>
  <c r="G209" i="1"/>
  <c r="H209" i="1"/>
  <c r="I209" i="1"/>
  <c r="K209" i="1"/>
  <c r="L209" i="1"/>
  <c r="M209" i="1"/>
  <c r="N209" i="1"/>
  <c r="A210" i="1"/>
  <c r="B210" i="1"/>
  <c r="D210" i="1"/>
  <c r="E210" i="1"/>
  <c r="F210" i="1"/>
  <c r="G210" i="1"/>
  <c r="H210" i="1"/>
  <c r="I210" i="1"/>
  <c r="K210" i="1"/>
  <c r="L210" i="1"/>
  <c r="M210" i="1"/>
  <c r="N210" i="1"/>
  <c r="A211" i="1"/>
  <c r="B211" i="1"/>
  <c r="D211" i="1"/>
  <c r="E211" i="1"/>
  <c r="F211" i="1"/>
  <c r="G211" i="1"/>
  <c r="H211" i="1"/>
  <c r="I211" i="1"/>
  <c r="K211" i="1"/>
  <c r="L211" i="1"/>
  <c r="M211" i="1"/>
  <c r="N211" i="1"/>
  <c r="A212" i="1"/>
  <c r="B212" i="1"/>
  <c r="D212" i="1"/>
  <c r="E212" i="1"/>
  <c r="F212" i="1"/>
  <c r="G212" i="1"/>
  <c r="H212" i="1"/>
  <c r="I212" i="1"/>
  <c r="K212" i="1"/>
  <c r="L212" i="1"/>
  <c r="M212" i="1"/>
  <c r="N212" i="1"/>
  <c r="A213" i="1"/>
  <c r="B213" i="1"/>
  <c r="D213" i="1"/>
  <c r="E213" i="1"/>
  <c r="F213" i="1"/>
  <c r="G213" i="1"/>
  <c r="H213" i="1"/>
  <c r="I213" i="1"/>
  <c r="K213" i="1"/>
  <c r="L213" i="1"/>
  <c r="M213" i="1"/>
  <c r="N213" i="1"/>
  <c r="A214" i="1"/>
  <c r="B214" i="1"/>
  <c r="D214" i="1"/>
  <c r="E214" i="1"/>
  <c r="F214" i="1"/>
  <c r="G214" i="1"/>
  <c r="H214" i="1"/>
  <c r="I214" i="1"/>
  <c r="K214" i="1"/>
  <c r="L214" i="1"/>
  <c r="M214" i="1"/>
  <c r="N214" i="1"/>
  <c r="A215" i="1"/>
  <c r="B215" i="1"/>
  <c r="D215" i="1"/>
  <c r="E215" i="1"/>
  <c r="F215" i="1"/>
  <c r="G215" i="1"/>
  <c r="H215" i="1"/>
  <c r="I215" i="1"/>
  <c r="K215" i="1"/>
  <c r="L215" i="1"/>
  <c r="M215" i="1"/>
  <c r="N215" i="1"/>
  <c r="A216" i="1"/>
  <c r="B216" i="1"/>
  <c r="D216" i="1"/>
  <c r="E216" i="1"/>
  <c r="F216" i="1"/>
  <c r="G216" i="1"/>
  <c r="H216" i="1"/>
  <c r="I216" i="1"/>
  <c r="K216" i="1"/>
  <c r="L216" i="1"/>
  <c r="M216" i="1"/>
  <c r="N216" i="1"/>
  <c r="A217" i="1"/>
  <c r="B217" i="1"/>
  <c r="D217" i="1"/>
  <c r="E217" i="1"/>
  <c r="F217" i="1"/>
  <c r="G217" i="1"/>
  <c r="H217" i="1"/>
  <c r="I217" i="1"/>
  <c r="K217" i="1"/>
  <c r="L217" i="1"/>
  <c r="M217" i="1"/>
  <c r="N217" i="1"/>
  <c r="A218" i="1"/>
  <c r="B218" i="1"/>
  <c r="D218" i="1"/>
  <c r="E218" i="1"/>
  <c r="F218" i="1"/>
  <c r="G218" i="1"/>
  <c r="H218" i="1"/>
  <c r="I218" i="1"/>
  <c r="K218" i="1"/>
  <c r="L218" i="1"/>
  <c r="M218" i="1"/>
  <c r="N218" i="1"/>
  <c r="A219" i="1"/>
  <c r="B219" i="1"/>
  <c r="D219" i="1"/>
  <c r="E219" i="1"/>
  <c r="F219" i="1"/>
  <c r="G219" i="1"/>
  <c r="H219" i="1"/>
  <c r="I219" i="1"/>
  <c r="K219" i="1"/>
  <c r="L219" i="1"/>
  <c r="M219" i="1"/>
  <c r="N219" i="1"/>
  <c r="A220" i="1"/>
  <c r="B220" i="1"/>
  <c r="D220" i="1"/>
  <c r="E220" i="1"/>
  <c r="F220" i="1"/>
  <c r="G220" i="1"/>
  <c r="H220" i="1"/>
  <c r="I220" i="1"/>
  <c r="K220" i="1"/>
  <c r="L220" i="1"/>
  <c r="M220" i="1"/>
  <c r="N220" i="1"/>
  <c r="A221" i="1"/>
  <c r="B221" i="1"/>
  <c r="D221" i="1"/>
  <c r="E221" i="1"/>
  <c r="F221" i="1"/>
  <c r="G221" i="1"/>
  <c r="H221" i="1"/>
  <c r="I221" i="1"/>
  <c r="K221" i="1"/>
  <c r="L221" i="1"/>
  <c r="M221" i="1"/>
  <c r="N221" i="1"/>
  <c r="A222" i="1"/>
  <c r="B222" i="1"/>
  <c r="D222" i="1"/>
  <c r="E222" i="1"/>
  <c r="F222" i="1"/>
  <c r="G222" i="1"/>
  <c r="H222" i="1"/>
  <c r="I222" i="1"/>
  <c r="K222" i="1"/>
  <c r="L222" i="1"/>
  <c r="M222" i="1"/>
  <c r="N222" i="1"/>
  <c r="A223" i="1"/>
  <c r="B223" i="1"/>
  <c r="D223" i="1"/>
  <c r="E223" i="1"/>
  <c r="F223" i="1"/>
  <c r="G223" i="1"/>
  <c r="H223" i="1"/>
  <c r="I223" i="1"/>
  <c r="K223" i="1"/>
  <c r="L223" i="1"/>
  <c r="M223" i="1"/>
  <c r="N223" i="1"/>
  <c r="A224" i="1"/>
  <c r="B224" i="1"/>
  <c r="D224" i="1"/>
  <c r="E224" i="1"/>
  <c r="F224" i="1"/>
  <c r="G224" i="1"/>
  <c r="H224" i="1"/>
  <c r="I224" i="1"/>
  <c r="K224" i="1"/>
  <c r="L224" i="1"/>
  <c r="M224" i="1"/>
  <c r="N224" i="1"/>
  <c r="A225" i="1"/>
  <c r="B225" i="1"/>
  <c r="D225" i="1"/>
  <c r="E225" i="1"/>
  <c r="F225" i="1"/>
  <c r="G225" i="1"/>
  <c r="H225" i="1"/>
  <c r="I225" i="1"/>
  <c r="K225" i="1"/>
  <c r="L225" i="1"/>
  <c r="M225" i="1"/>
  <c r="N225" i="1"/>
  <c r="A226" i="1"/>
  <c r="B226" i="1"/>
  <c r="D226" i="1"/>
  <c r="E226" i="1"/>
  <c r="F226" i="1"/>
  <c r="G226" i="1"/>
  <c r="H226" i="1"/>
  <c r="I226" i="1"/>
  <c r="K226" i="1"/>
  <c r="L226" i="1"/>
  <c r="M226" i="1"/>
  <c r="N226" i="1"/>
  <c r="A227" i="1"/>
  <c r="B227" i="1"/>
  <c r="D227" i="1"/>
  <c r="E227" i="1"/>
  <c r="F227" i="1"/>
  <c r="G227" i="1"/>
  <c r="H227" i="1"/>
  <c r="I227" i="1"/>
  <c r="K227" i="1"/>
  <c r="L227" i="1"/>
  <c r="M227" i="1"/>
  <c r="N227" i="1"/>
  <c r="A228" i="1"/>
  <c r="B228" i="1"/>
  <c r="D228" i="1"/>
  <c r="E228" i="1"/>
  <c r="F228" i="1"/>
  <c r="G228" i="1"/>
  <c r="H228" i="1"/>
  <c r="I228" i="1"/>
  <c r="K228" i="1"/>
  <c r="L228" i="1"/>
  <c r="M228" i="1"/>
  <c r="N228" i="1"/>
  <c r="A229" i="1"/>
  <c r="B229" i="1"/>
  <c r="D229" i="1"/>
  <c r="E229" i="1"/>
  <c r="F229" i="1"/>
  <c r="G229" i="1"/>
  <c r="H229" i="1"/>
  <c r="I229" i="1"/>
  <c r="K229" i="1"/>
  <c r="L229" i="1"/>
  <c r="M229" i="1"/>
  <c r="N229" i="1"/>
  <c r="A230" i="1"/>
  <c r="B230" i="1"/>
  <c r="D230" i="1"/>
  <c r="E230" i="1"/>
  <c r="F230" i="1"/>
  <c r="G230" i="1"/>
  <c r="H230" i="1"/>
  <c r="I230" i="1"/>
  <c r="K230" i="1"/>
  <c r="L230" i="1"/>
  <c r="M230" i="1"/>
  <c r="N230" i="1"/>
  <c r="A231" i="1"/>
  <c r="B231" i="1"/>
  <c r="D231" i="1"/>
  <c r="E231" i="1"/>
  <c r="F231" i="1"/>
  <c r="G231" i="1"/>
  <c r="H231" i="1"/>
  <c r="I231" i="1"/>
  <c r="K231" i="1"/>
  <c r="L231" i="1"/>
  <c r="M231" i="1"/>
  <c r="N231" i="1"/>
  <c r="A232" i="1"/>
  <c r="B232" i="1"/>
  <c r="D232" i="1"/>
  <c r="E232" i="1"/>
  <c r="F232" i="1"/>
  <c r="G232" i="1"/>
  <c r="H232" i="1"/>
  <c r="I232" i="1"/>
  <c r="K232" i="1"/>
  <c r="L232" i="1"/>
  <c r="M232" i="1"/>
  <c r="N232" i="1"/>
  <c r="A233" i="1"/>
  <c r="B233" i="1"/>
  <c r="D233" i="1"/>
  <c r="E233" i="1"/>
  <c r="F233" i="1"/>
  <c r="G233" i="1"/>
  <c r="H233" i="1"/>
  <c r="I233" i="1"/>
  <c r="K233" i="1"/>
  <c r="L233" i="1"/>
  <c r="M233" i="1"/>
  <c r="N233" i="1"/>
  <c r="A234" i="1"/>
  <c r="B234" i="1"/>
  <c r="D234" i="1"/>
  <c r="E234" i="1"/>
  <c r="F234" i="1"/>
  <c r="G234" i="1"/>
  <c r="H234" i="1"/>
  <c r="I234" i="1"/>
  <c r="K234" i="1"/>
  <c r="L234" i="1"/>
  <c r="M234" i="1"/>
  <c r="N234" i="1"/>
  <c r="A235" i="1"/>
  <c r="B235" i="1"/>
  <c r="D235" i="1"/>
  <c r="E235" i="1"/>
  <c r="F235" i="1"/>
  <c r="G235" i="1"/>
  <c r="H235" i="1"/>
  <c r="I235" i="1"/>
  <c r="K235" i="1"/>
  <c r="L235" i="1"/>
  <c r="M235" i="1"/>
  <c r="N235" i="1"/>
  <c r="A236" i="1"/>
  <c r="B236" i="1"/>
  <c r="D236" i="1"/>
  <c r="E236" i="1"/>
  <c r="F236" i="1"/>
  <c r="G236" i="1"/>
  <c r="H236" i="1"/>
  <c r="I236" i="1"/>
  <c r="K236" i="1"/>
  <c r="L236" i="1"/>
  <c r="M236" i="1"/>
  <c r="N236" i="1"/>
  <c r="A237" i="1"/>
  <c r="B237" i="1"/>
  <c r="D237" i="1"/>
  <c r="E237" i="1"/>
  <c r="F237" i="1"/>
  <c r="G237" i="1"/>
  <c r="H237" i="1"/>
  <c r="I237" i="1"/>
  <c r="K237" i="1"/>
  <c r="L237" i="1"/>
  <c r="M237" i="1"/>
  <c r="N237" i="1"/>
  <c r="A238" i="1"/>
  <c r="B238" i="1"/>
  <c r="D238" i="1"/>
  <c r="E238" i="1"/>
  <c r="F238" i="1"/>
  <c r="G238" i="1"/>
  <c r="H238" i="1"/>
  <c r="I238" i="1"/>
  <c r="K238" i="1"/>
  <c r="L238" i="1"/>
  <c r="M238" i="1"/>
  <c r="N238" i="1"/>
  <c r="A239" i="1"/>
  <c r="B239" i="1"/>
  <c r="D239" i="1"/>
  <c r="E239" i="1"/>
  <c r="F239" i="1"/>
  <c r="G239" i="1"/>
  <c r="H239" i="1"/>
  <c r="I239" i="1"/>
  <c r="K239" i="1"/>
  <c r="L239" i="1"/>
  <c r="M239" i="1"/>
  <c r="N239" i="1"/>
  <c r="A240" i="1"/>
  <c r="B240" i="1"/>
  <c r="D240" i="1"/>
  <c r="E240" i="1"/>
  <c r="F240" i="1"/>
  <c r="G240" i="1"/>
  <c r="H240" i="1"/>
  <c r="I240" i="1"/>
  <c r="K240" i="1"/>
  <c r="L240" i="1"/>
  <c r="M240" i="1"/>
  <c r="N240" i="1"/>
  <c r="A241" i="1"/>
  <c r="B241" i="1"/>
  <c r="D241" i="1"/>
  <c r="E241" i="1"/>
  <c r="F241" i="1"/>
  <c r="G241" i="1"/>
  <c r="H241" i="1"/>
  <c r="I241" i="1"/>
  <c r="K241" i="1"/>
  <c r="L241" i="1"/>
  <c r="M241" i="1"/>
  <c r="N241" i="1"/>
  <c r="A242" i="1"/>
  <c r="B242" i="1"/>
  <c r="D242" i="1"/>
  <c r="E242" i="1"/>
  <c r="F242" i="1"/>
  <c r="G242" i="1"/>
  <c r="H242" i="1"/>
  <c r="I242" i="1"/>
  <c r="K242" i="1"/>
  <c r="L242" i="1"/>
  <c r="M242" i="1"/>
  <c r="N242" i="1"/>
  <c r="A243" i="1"/>
  <c r="B243" i="1"/>
  <c r="D243" i="1"/>
  <c r="E243" i="1"/>
  <c r="F243" i="1"/>
  <c r="G243" i="1"/>
  <c r="H243" i="1"/>
  <c r="I243" i="1"/>
  <c r="K243" i="1"/>
  <c r="L243" i="1"/>
  <c r="M243" i="1"/>
  <c r="N243" i="1"/>
  <c r="A244" i="1"/>
  <c r="B244" i="1"/>
  <c r="D244" i="1"/>
  <c r="E244" i="1"/>
  <c r="F244" i="1"/>
  <c r="G244" i="1"/>
  <c r="H244" i="1"/>
  <c r="I244" i="1"/>
  <c r="K244" i="1"/>
  <c r="L244" i="1"/>
  <c r="M244" i="1"/>
  <c r="N244" i="1"/>
  <c r="A245" i="1"/>
  <c r="B245" i="1"/>
  <c r="D245" i="1"/>
  <c r="E245" i="1"/>
  <c r="F245" i="1"/>
  <c r="G245" i="1"/>
  <c r="H245" i="1"/>
  <c r="I245" i="1"/>
  <c r="K245" i="1"/>
  <c r="L245" i="1"/>
  <c r="M245" i="1"/>
  <c r="N245" i="1"/>
  <c r="A246" i="1"/>
  <c r="B246" i="1"/>
  <c r="D246" i="1"/>
  <c r="E246" i="1"/>
  <c r="F246" i="1"/>
  <c r="G246" i="1"/>
  <c r="H246" i="1"/>
  <c r="I246" i="1"/>
  <c r="K246" i="1"/>
  <c r="L246" i="1"/>
  <c r="M246" i="1"/>
  <c r="N246" i="1"/>
  <c r="A247" i="1"/>
  <c r="B247" i="1"/>
  <c r="D247" i="1"/>
  <c r="E247" i="1"/>
  <c r="F247" i="1"/>
  <c r="G247" i="1"/>
  <c r="H247" i="1"/>
  <c r="I247" i="1"/>
  <c r="K247" i="1"/>
  <c r="L247" i="1"/>
  <c r="M247" i="1"/>
  <c r="N247" i="1"/>
  <c r="A248" i="1"/>
  <c r="B248" i="1"/>
  <c r="D248" i="1"/>
  <c r="E248" i="1"/>
  <c r="F248" i="1"/>
  <c r="G248" i="1"/>
  <c r="H248" i="1"/>
  <c r="I248" i="1"/>
  <c r="K248" i="1"/>
  <c r="L248" i="1"/>
  <c r="M248" i="1"/>
  <c r="N248" i="1"/>
  <c r="A249" i="1"/>
  <c r="B249" i="1"/>
  <c r="D249" i="1"/>
  <c r="E249" i="1"/>
  <c r="F249" i="1"/>
  <c r="G249" i="1"/>
  <c r="H249" i="1"/>
  <c r="I249" i="1"/>
  <c r="K249" i="1"/>
  <c r="L249" i="1"/>
  <c r="M249" i="1"/>
  <c r="N249" i="1"/>
  <c r="A250" i="1"/>
  <c r="B250" i="1"/>
  <c r="D250" i="1"/>
  <c r="E250" i="1"/>
  <c r="F250" i="1"/>
  <c r="G250" i="1"/>
  <c r="H250" i="1"/>
  <c r="I250" i="1"/>
  <c r="K250" i="1"/>
  <c r="L250" i="1"/>
  <c r="M250" i="1"/>
  <c r="N250" i="1"/>
  <c r="A251" i="1"/>
  <c r="B251" i="1"/>
  <c r="D251" i="1"/>
  <c r="E251" i="1"/>
  <c r="F251" i="1"/>
  <c r="G251" i="1"/>
  <c r="H251" i="1"/>
  <c r="I251" i="1"/>
  <c r="K251" i="1"/>
  <c r="L251" i="1"/>
  <c r="M251" i="1"/>
  <c r="N251" i="1"/>
  <c r="A252" i="1"/>
  <c r="B252" i="1"/>
  <c r="D252" i="1"/>
  <c r="E252" i="1"/>
  <c r="F252" i="1"/>
  <c r="G252" i="1"/>
  <c r="H252" i="1"/>
  <c r="I252" i="1"/>
  <c r="K252" i="1"/>
  <c r="L252" i="1"/>
  <c r="M252" i="1"/>
  <c r="N252" i="1"/>
  <c r="A253" i="1"/>
  <c r="B253" i="1"/>
  <c r="D253" i="1"/>
  <c r="E253" i="1"/>
  <c r="F253" i="1"/>
  <c r="G253" i="1"/>
  <c r="H253" i="1"/>
  <c r="I253" i="1"/>
  <c r="K253" i="1"/>
  <c r="L253" i="1"/>
  <c r="M253" i="1"/>
  <c r="N253" i="1"/>
  <c r="A254" i="1"/>
  <c r="B254" i="1"/>
  <c r="D254" i="1"/>
  <c r="E254" i="1"/>
  <c r="F254" i="1"/>
  <c r="G254" i="1"/>
  <c r="H254" i="1"/>
  <c r="I254" i="1"/>
  <c r="K254" i="1"/>
  <c r="L254" i="1"/>
  <c r="M254" i="1"/>
  <c r="N254" i="1"/>
  <c r="A255" i="1"/>
  <c r="B255" i="1"/>
  <c r="D255" i="1"/>
  <c r="E255" i="1"/>
  <c r="F255" i="1"/>
  <c r="G255" i="1"/>
  <c r="H255" i="1"/>
  <c r="I255" i="1"/>
  <c r="K255" i="1"/>
  <c r="L255" i="1"/>
  <c r="M255" i="1"/>
  <c r="N255" i="1"/>
  <c r="A256" i="1"/>
  <c r="B256" i="1"/>
  <c r="D256" i="1"/>
  <c r="E256" i="1"/>
  <c r="F256" i="1"/>
  <c r="G256" i="1"/>
  <c r="H256" i="1"/>
  <c r="I256" i="1"/>
  <c r="K256" i="1"/>
  <c r="L256" i="1"/>
  <c r="M256" i="1"/>
  <c r="N256" i="1"/>
  <c r="A257" i="1"/>
  <c r="B257" i="1"/>
  <c r="D257" i="1"/>
  <c r="E257" i="1"/>
  <c r="F257" i="1"/>
  <c r="G257" i="1"/>
  <c r="H257" i="1"/>
  <c r="I257" i="1"/>
  <c r="K257" i="1"/>
  <c r="L257" i="1"/>
  <c r="M257" i="1"/>
  <c r="N257" i="1"/>
  <c r="A258" i="1"/>
  <c r="B258" i="1"/>
  <c r="D258" i="1"/>
  <c r="E258" i="1"/>
  <c r="F258" i="1"/>
  <c r="G258" i="1"/>
  <c r="H258" i="1"/>
  <c r="I258" i="1"/>
  <c r="K258" i="1"/>
  <c r="L258" i="1"/>
  <c r="M258" i="1"/>
  <c r="N258" i="1"/>
  <c r="A259" i="1"/>
  <c r="B259" i="1"/>
  <c r="D259" i="1"/>
  <c r="E259" i="1"/>
  <c r="F259" i="1"/>
  <c r="G259" i="1"/>
  <c r="H259" i="1"/>
  <c r="I259" i="1"/>
  <c r="K259" i="1"/>
  <c r="L259" i="1"/>
  <c r="M259" i="1"/>
  <c r="N259" i="1"/>
  <c r="A260" i="1"/>
  <c r="B260" i="1"/>
  <c r="D260" i="1"/>
  <c r="E260" i="1"/>
  <c r="F260" i="1"/>
  <c r="G260" i="1"/>
  <c r="H260" i="1"/>
  <c r="I260" i="1"/>
  <c r="K260" i="1"/>
  <c r="L260" i="1"/>
  <c r="M260" i="1"/>
  <c r="N260" i="1"/>
  <c r="A261" i="1"/>
  <c r="B261" i="1"/>
  <c r="D261" i="1"/>
  <c r="E261" i="1"/>
  <c r="F261" i="1"/>
  <c r="G261" i="1"/>
  <c r="H261" i="1"/>
  <c r="I261" i="1"/>
  <c r="K261" i="1"/>
  <c r="L261" i="1"/>
  <c r="M261" i="1"/>
  <c r="N261" i="1"/>
  <c r="A262" i="1"/>
  <c r="B262" i="1"/>
  <c r="D262" i="1"/>
  <c r="E262" i="1"/>
  <c r="F262" i="1"/>
  <c r="G262" i="1"/>
  <c r="H262" i="1"/>
  <c r="I262" i="1"/>
  <c r="K262" i="1"/>
  <c r="L262" i="1"/>
  <c r="M262" i="1"/>
  <c r="N262" i="1"/>
  <c r="A263" i="1"/>
  <c r="B263" i="1"/>
  <c r="D263" i="1"/>
  <c r="E263" i="1"/>
  <c r="F263" i="1"/>
  <c r="G263" i="1"/>
  <c r="H263" i="1"/>
  <c r="I263" i="1"/>
  <c r="K263" i="1"/>
  <c r="L263" i="1"/>
  <c r="M263" i="1"/>
  <c r="N263" i="1"/>
  <c r="A264" i="1"/>
  <c r="B264" i="1"/>
  <c r="D264" i="1"/>
  <c r="E264" i="1"/>
  <c r="F264" i="1"/>
  <c r="G264" i="1"/>
  <c r="H264" i="1"/>
  <c r="I264" i="1"/>
  <c r="K264" i="1"/>
  <c r="L264" i="1"/>
  <c r="M264" i="1"/>
  <c r="N264" i="1"/>
  <c r="A265" i="1"/>
  <c r="B265" i="1"/>
  <c r="D265" i="1"/>
  <c r="E265" i="1"/>
  <c r="F265" i="1"/>
  <c r="G265" i="1"/>
  <c r="H265" i="1"/>
  <c r="I265" i="1"/>
  <c r="K265" i="1"/>
  <c r="L265" i="1"/>
  <c r="M265" i="1"/>
  <c r="N265" i="1"/>
  <c r="A266" i="1"/>
  <c r="B266" i="1"/>
  <c r="D266" i="1"/>
  <c r="E266" i="1"/>
  <c r="F266" i="1"/>
  <c r="G266" i="1"/>
  <c r="H266" i="1"/>
  <c r="I266" i="1"/>
  <c r="K266" i="1"/>
  <c r="L266" i="1"/>
  <c r="M266" i="1"/>
  <c r="N266" i="1"/>
  <c r="A267" i="1"/>
  <c r="B267" i="1"/>
  <c r="D267" i="1"/>
  <c r="E267" i="1"/>
  <c r="F267" i="1"/>
  <c r="G267" i="1"/>
  <c r="H267" i="1"/>
  <c r="I267" i="1"/>
  <c r="K267" i="1"/>
  <c r="L267" i="1"/>
  <c r="M267" i="1"/>
  <c r="N267" i="1"/>
  <c r="A268" i="1"/>
  <c r="B268" i="1"/>
  <c r="D268" i="1"/>
  <c r="E268" i="1"/>
  <c r="F268" i="1"/>
  <c r="G268" i="1"/>
  <c r="H268" i="1"/>
  <c r="I268" i="1"/>
  <c r="K268" i="1"/>
  <c r="L268" i="1"/>
  <c r="M268" i="1"/>
  <c r="N268" i="1"/>
  <c r="A269" i="1"/>
  <c r="B269" i="1"/>
  <c r="D269" i="1"/>
  <c r="E269" i="1"/>
  <c r="F269" i="1"/>
  <c r="G269" i="1"/>
  <c r="H269" i="1"/>
  <c r="I269" i="1"/>
  <c r="K269" i="1"/>
  <c r="L269" i="1"/>
  <c r="M269" i="1"/>
  <c r="N269" i="1"/>
  <c r="A270" i="1"/>
  <c r="B270" i="1"/>
  <c r="D270" i="1"/>
  <c r="E270" i="1"/>
  <c r="F270" i="1"/>
  <c r="G270" i="1"/>
  <c r="H270" i="1"/>
  <c r="I270" i="1"/>
  <c r="K270" i="1"/>
  <c r="L270" i="1"/>
  <c r="M270" i="1"/>
  <c r="N270" i="1"/>
  <c r="A271" i="1"/>
  <c r="B271" i="1"/>
  <c r="D271" i="1"/>
  <c r="E271" i="1"/>
  <c r="F271" i="1"/>
  <c r="G271" i="1"/>
  <c r="H271" i="1"/>
  <c r="I271" i="1"/>
  <c r="K271" i="1"/>
  <c r="L271" i="1"/>
  <c r="M271" i="1"/>
  <c r="N271" i="1"/>
  <c r="A272" i="1"/>
  <c r="B272" i="1"/>
  <c r="D272" i="1"/>
  <c r="E272" i="1"/>
  <c r="F272" i="1"/>
  <c r="G272" i="1"/>
  <c r="H272" i="1"/>
  <c r="I272" i="1"/>
  <c r="K272" i="1"/>
  <c r="L272" i="1"/>
  <c r="M272" i="1"/>
  <c r="N272" i="1"/>
  <c r="A273" i="1"/>
  <c r="B273" i="1"/>
  <c r="D273" i="1"/>
  <c r="E273" i="1"/>
  <c r="F273" i="1"/>
  <c r="G273" i="1"/>
  <c r="H273" i="1"/>
  <c r="I273" i="1"/>
  <c r="K273" i="1"/>
  <c r="L273" i="1"/>
  <c r="M273" i="1"/>
  <c r="N273" i="1"/>
  <c r="A274" i="1"/>
  <c r="B274" i="1"/>
  <c r="D274" i="1"/>
  <c r="E274" i="1"/>
  <c r="F274" i="1"/>
  <c r="G274" i="1"/>
  <c r="H274" i="1"/>
  <c r="I274" i="1"/>
  <c r="K274" i="1"/>
  <c r="L274" i="1"/>
  <c r="M274" i="1"/>
  <c r="N274" i="1"/>
  <c r="A275" i="1"/>
  <c r="B275" i="1"/>
  <c r="D275" i="1"/>
  <c r="E275" i="1"/>
  <c r="F275" i="1"/>
  <c r="G275" i="1"/>
  <c r="H275" i="1"/>
  <c r="I275" i="1"/>
  <c r="K275" i="1"/>
  <c r="L275" i="1"/>
  <c r="M275" i="1"/>
  <c r="N275" i="1"/>
  <c r="A276" i="1"/>
  <c r="B276" i="1"/>
  <c r="D276" i="1"/>
  <c r="E276" i="1"/>
  <c r="F276" i="1"/>
  <c r="G276" i="1"/>
  <c r="H276" i="1"/>
  <c r="I276" i="1"/>
  <c r="K276" i="1"/>
  <c r="L276" i="1"/>
  <c r="M276" i="1"/>
  <c r="N276" i="1"/>
  <c r="A277" i="1"/>
  <c r="B277" i="1"/>
  <c r="D277" i="1"/>
  <c r="E277" i="1"/>
  <c r="F277" i="1"/>
  <c r="G277" i="1"/>
  <c r="H277" i="1"/>
  <c r="I277" i="1"/>
  <c r="K277" i="1"/>
  <c r="L277" i="1"/>
  <c r="M277" i="1"/>
  <c r="N277" i="1"/>
  <c r="A278" i="1"/>
  <c r="B278" i="1"/>
  <c r="D278" i="1"/>
  <c r="E278" i="1"/>
  <c r="F278" i="1"/>
  <c r="G278" i="1"/>
  <c r="H278" i="1"/>
  <c r="I278" i="1"/>
  <c r="K278" i="1"/>
  <c r="L278" i="1"/>
  <c r="M278" i="1"/>
  <c r="N278" i="1"/>
  <c r="A279" i="1"/>
  <c r="B279" i="1"/>
  <c r="D279" i="1"/>
  <c r="E279" i="1"/>
  <c r="F279" i="1"/>
  <c r="G279" i="1"/>
  <c r="H279" i="1"/>
  <c r="I279" i="1"/>
  <c r="K279" i="1"/>
  <c r="L279" i="1"/>
  <c r="M279" i="1"/>
  <c r="N279" i="1"/>
  <c r="A280" i="1"/>
  <c r="B280" i="1"/>
  <c r="D280" i="1"/>
  <c r="E280" i="1"/>
  <c r="F280" i="1"/>
  <c r="G280" i="1"/>
  <c r="H280" i="1"/>
  <c r="I280" i="1"/>
  <c r="K280" i="1"/>
  <c r="L280" i="1"/>
  <c r="M280" i="1"/>
  <c r="N280" i="1"/>
  <c r="A281" i="1"/>
  <c r="B281" i="1"/>
  <c r="D281" i="1"/>
  <c r="E281" i="1"/>
  <c r="F281" i="1"/>
  <c r="G281" i="1"/>
  <c r="H281" i="1"/>
  <c r="I281" i="1"/>
  <c r="K281" i="1"/>
  <c r="L281" i="1"/>
  <c r="M281" i="1"/>
  <c r="N281" i="1"/>
  <c r="A282" i="1"/>
  <c r="B282" i="1"/>
  <c r="D282" i="1"/>
  <c r="E282" i="1"/>
  <c r="F282" i="1"/>
  <c r="G282" i="1"/>
  <c r="H282" i="1"/>
  <c r="I282" i="1"/>
  <c r="K282" i="1"/>
  <c r="L282" i="1"/>
  <c r="M282" i="1"/>
  <c r="N282" i="1"/>
  <c r="A283" i="1"/>
  <c r="B283" i="1"/>
  <c r="D283" i="1"/>
  <c r="E283" i="1"/>
  <c r="F283" i="1"/>
  <c r="G283" i="1"/>
  <c r="H283" i="1"/>
  <c r="I283" i="1"/>
  <c r="K283" i="1"/>
  <c r="L283" i="1"/>
  <c r="M283" i="1"/>
  <c r="N283" i="1"/>
  <c r="A284" i="1"/>
  <c r="B284" i="1"/>
  <c r="D284" i="1"/>
  <c r="E284" i="1"/>
  <c r="F284" i="1"/>
  <c r="G284" i="1"/>
  <c r="H284" i="1"/>
  <c r="I284" i="1"/>
  <c r="K284" i="1"/>
  <c r="L284" i="1"/>
  <c r="M284" i="1"/>
  <c r="N284" i="1"/>
  <c r="A285" i="1"/>
  <c r="B285" i="1"/>
  <c r="D285" i="1"/>
  <c r="E285" i="1"/>
  <c r="F285" i="1"/>
  <c r="G285" i="1"/>
  <c r="H285" i="1"/>
  <c r="I285" i="1"/>
  <c r="K285" i="1"/>
  <c r="L285" i="1"/>
  <c r="M285" i="1"/>
  <c r="N285" i="1"/>
  <c r="A286" i="1"/>
  <c r="B286" i="1"/>
  <c r="D286" i="1"/>
  <c r="E286" i="1"/>
  <c r="F286" i="1"/>
  <c r="G286" i="1"/>
  <c r="H286" i="1"/>
  <c r="I286" i="1"/>
  <c r="K286" i="1"/>
  <c r="L286" i="1"/>
  <c r="M286" i="1"/>
  <c r="N286" i="1"/>
  <c r="A287" i="1"/>
  <c r="B287" i="1"/>
  <c r="D287" i="1"/>
  <c r="E287" i="1"/>
  <c r="F287" i="1"/>
  <c r="G287" i="1"/>
  <c r="H287" i="1"/>
  <c r="I287" i="1"/>
  <c r="K287" i="1"/>
  <c r="L287" i="1"/>
  <c r="M287" i="1"/>
  <c r="N287" i="1"/>
  <c r="A288" i="1"/>
  <c r="B288" i="1"/>
  <c r="D288" i="1"/>
  <c r="E288" i="1"/>
  <c r="F288" i="1"/>
  <c r="G288" i="1"/>
  <c r="H288" i="1"/>
  <c r="I288" i="1"/>
  <c r="K288" i="1"/>
  <c r="L288" i="1"/>
  <c r="M288" i="1"/>
  <c r="N288" i="1"/>
  <c r="A289" i="1"/>
  <c r="B289" i="1"/>
  <c r="D289" i="1"/>
  <c r="E289" i="1"/>
  <c r="F289" i="1"/>
  <c r="G289" i="1"/>
  <c r="H289" i="1"/>
  <c r="I289" i="1"/>
  <c r="K289" i="1"/>
  <c r="L289" i="1"/>
  <c r="M289" i="1"/>
  <c r="N289" i="1"/>
  <c r="A290" i="1"/>
  <c r="B290" i="1"/>
  <c r="D290" i="1"/>
  <c r="E290" i="1"/>
  <c r="F290" i="1"/>
  <c r="G290" i="1"/>
  <c r="H290" i="1"/>
  <c r="I290" i="1"/>
  <c r="K290" i="1"/>
  <c r="L290" i="1"/>
  <c r="M290" i="1"/>
  <c r="N290" i="1"/>
  <c r="A291" i="1"/>
  <c r="B291" i="1"/>
  <c r="D291" i="1"/>
  <c r="E291" i="1"/>
  <c r="F291" i="1"/>
  <c r="G291" i="1"/>
  <c r="H291" i="1"/>
  <c r="I291" i="1"/>
  <c r="K291" i="1"/>
  <c r="L291" i="1"/>
  <c r="M291" i="1"/>
  <c r="N291" i="1"/>
  <c r="A292" i="1"/>
  <c r="B292" i="1"/>
  <c r="D292" i="1"/>
  <c r="E292" i="1"/>
  <c r="F292" i="1"/>
  <c r="G292" i="1"/>
  <c r="H292" i="1"/>
  <c r="I292" i="1"/>
  <c r="K292" i="1"/>
  <c r="L292" i="1"/>
  <c r="M292" i="1"/>
  <c r="N292" i="1"/>
  <c r="A293" i="1"/>
  <c r="B293" i="1"/>
  <c r="D293" i="1"/>
  <c r="E293" i="1"/>
  <c r="F293" i="1"/>
  <c r="G293" i="1"/>
  <c r="H293" i="1"/>
  <c r="I293" i="1"/>
  <c r="K293" i="1"/>
  <c r="L293" i="1"/>
  <c r="M293" i="1"/>
  <c r="N293" i="1"/>
  <c r="A294" i="1"/>
  <c r="B294" i="1"/>
  <c r="D294" i="1"/>
  <c r="E294" i="1"/>
  <c r="F294" i="1"/>
  <c r="G294" i="1"/>
  <c r="H294" i="1"/>
  <c r="I294" i="1"/>
  <c r="K294" i="1"/>
  <c r="L294" i="1"/>
  <c r="M294" i="1"/>
  <c r="N294" i="1"/>
  <c r="A295" i="1"/>
  <c r="B295" i="1"/>
  <c r="D295" i="1"/>
  <c r="E295" i="1"/>
  <c r="F295" i="1"/>
  <c r="G295" i="1"/>
  <c r="H295" i="1"/>
  <c r="I295" i="1"/>
  <c r="K295" i="1"/>
  <c r="L295" i="1"/>
  <c r="M295" i="1"/>
  <c r="N295" i="1"/>
  <c r="A296" i="1"/>
  <c r="B296" i="1"/>
  <c r="D296" i="1"/>
  <c r="E296" i="1"/>
  <c r="F296" i="1"/>
  <c r="G296" i="1"/>
  <c r="H296" i="1"/>
  <c r="I296" i="1"/>
  <c r="K296" i="1"/>
  <c r="L296" i="1"/>
  <c r="M296" i="1"/>
  <c r="N296" i="1"/>
  <c r="A297" i="1"/>
  <c r="B297" i="1"/>
  <c r="D297" i="1"/>
  <c r="E297" i="1"/>
  <c r="F297" i="1"/>
  <c r="G297" i="1"/>
  <c r="H297" i="1"/>
  <c r="I297" i="1"/>
  <c r="K297" i="1"/>
  <c r="L297" i="1"/>
  <c r="M297" i="1"/>
  <c r="N297" i="1"/>
  <c r="B2" i="1"/>
  <c r="CJ289" i="1" l="1"/>
  <c r="BZ289" i="1"/>
  <c r="BP289" i="1"/>
  <c r="BF289" i="1"/>
  <c r="AV289" i="1"/>
  <c r="CJ285" i="1"/>
  <c r="BZ285" i="1"/>
  <c r="BP285" i="1"/>
  <c r="BF285" i="1"/>
  <c r="AV285" i="1"/>
  <c r="CJ281" i="1"/>
  <c r="BP281" i="1"/>
  <c r="BZ281" i="1"/>
  <c r="BF281" i="1"/>
  <c r="AV281" i="1"/>
  <c r="CJ277" i="1"/>
  <c r="BP277" i="1"/>
  <c r="BZ277" i="1"/>
  <c r="BF277" i="1"/>
  <c r="AV277" i="1"/>
  <c r="CJ273" i="1"/>
  <c r="BZ273" i="1"/>
  <c r="BP273" i="1"/>
  <c r="BF273" i="1"/>
  <c r="AV273" i="1"/>
  <c r="CJ269" i="1"/>
  <c r="BZ269" i="1"/>
  <c r="BP269" i="1"/>
  <c r="BF269" i="1"/>
  <c r="AV269" i="1"/>
  <c r="CJ245" i="1"/>
  <c r="BZ245" i="1"/>
  <c r="BP245" i="1"/>
  <c r="BF245" i="1"/>
  <c r="AV245" i="1"/>
  <c r="CJ241" i="1"/>
  <c r="BZ241" i="1"/>
  <c r="BP241" i="1"/>
  <c r="BF241" i="1"/>
  <c r="AV241" i="1"/>
  <c r="CJ233" i="1"/>
  <c r="BZ233" i="1"/>
  <c r="BP233" i="1"/>
  <c r="BF233" i="1"/>
  <c r="AV233" i="1"/>
  <c r="CN228" i="1"/>
  <c r="CD228" i="1"/>
  <c r="BJ228" i="1"/>
  <c r="BT228" i="1"/>
  <c r="AZ228" i="1"/>
  <c r="CN224" i="1"/>
  <c r="CD224" i="1"/>
  <c r="BT224" i="1"/>
  <c r="BJ224" i="1"/>
  <c r="AZ224" i="1"/>
  <c r="CJ213" i="1"/>
  <c r="BZ213" i="1"/>
  <c r="BP213" i="1"/>
  <c r="BF213" i="1"/>
  <c r="AV213" i="1"/>
  <c r="CJ197" i="1"/>
  <c r="BZ197" i="1"/>
  <c r="BP197" i="1"/>
  <c r="BF197" i="1"/>
  <c r="AV197" i="1"/>
  <c r="CN192" i="1"/>
  <c r="CD192" i="1"/>
  <c r="BT192" i="1"/>
  <c r="BJ192" i="1"/>
  <c r="AZ192" i="1"/>
  <c r="CN188" i="1"/>
  <c r="CD188" i="1"/>
  <c r="BJ188" i="1"/>
  <c r="BT188" i="1"/>
  <c r="AZ188" i="1"/>
  <c r="CN184" i="1"/>
  <c r="CD184" i="1"/>
  <c r="BT184" i="1"/>
  <c r="BJ184" i="1"/>
  <c r="AZ184" i="1"/>
  <c r="CN180" i="1"/>
  <c r="CD180" i="1"/>
  <c r="BT180" i="1"/>
  <c r="BJ180" i="1"/>
  <c r="AZ180" i="1"/>
  <c r="CN176" i="1"/>
  <c r="CD176" i="1"/>
  <c r="BJ176" i="1"/>
  <c r="BT176" i="1"/>
  <c r="AZ176" i="1"/>
  <c r="CN172" i="1"/>
  <c r="CD172" i="1"/>
  <c r="BT172" i="1"/>
  <c r="BJ172" i="1"/>
  <c r="AZ172" i="1"/>
  <c r="CJ169" i="1"/>
  <c r="BZ169" i="1"/>
  <c r="BP169" i="1"/>
  <c r="BF169" i="1"/>
  <c r="AV169" i="1"/>
  <c r="CJ165" i="1"/>
  <c r="BZ165" i="1"/>
  <c r="BP165" i="1"/>
  <c r="BF165" i="1"/>
  <c r="AV165" i="1"/>
  <c r="BZ161" i="1"/>
  <c r="CJ161" i="1"/>
  <c r="BP161" i="1"/>
  <c r="BF161" i="1"/>
  <c r="AV161" i="1"/>
  <c r="BZ149" i="1"/>
  <c r="CJ149" i="1"/>
  <c r="BP149" i="1"/>
  <c r="BF149" i="1"/>
  <c r="AV149" i="1"/>
  <c r="BZ145" i="1"/>
  <c r="CJ145" i="1"/>
  <c r="BP145" i="1"/>
  <c r="BF145" i="1"/>
  <c r="AV145" i="1"/>
  <c r="CD124" i="1"/>
  <c r="CN124" i="1"/>
  <c r="BJ124" i="1"/>
  <c r="AZ124" i="1"/>
  <c r="BT124" i="1"/>
  <c r="CD120" i="1"/>
  <c r="CN120" i="1"/>
  <c r="BT120" i="1"/>
  <c r="BJ120" i="1"/>
  <c r="AZ120" i="1"/>
  <c r="CD116" i="1"/>
  <c r="CN116" i="1"/>
  <c r="BT116" i="1"/>
  <c r="BJ116" i="1"/>
  <c r="AZ116" i="1"/>
  <c r="CD112" i="1"/>
  <c r="CN112" i="1"/>
  <c r="BJ112" i="1"/>
  <c r="BT112" i="1"/>
  <c r="AZ112" i="1"/>
  <c r="CN108" i="1"/>
  <c r="CD108" i="1"/>
  <c r="BT108" i="1"/>
  <c r="BJ108" i="1"/>
  <c r="AZ108" i="1"/>
  <c r="CN104" i="1"/>
  <c r="CD104" i="1"/>
  <c r="BJ104" i="1"/>
  <c r="BT104" i="1"/>
  <c r="AZ104" i="1"/>
  <c r="CN100" i="1"/>
  <c r="CD100" i="1"/>
  <c r="BT100" i="1"/>
  <c r="BJ100" i="1"/>
  <c r="AZ100" i="1"/>
  <c r="CJ91" i="1"/>
  <c r="BZ91" i="1"/>
  <c r="BP91" i="1"/>
  <c r="AV91" i="1"/>
  <c r="BF91" i="1"/>
  <c r="CJ87" i="1"/>
  <c r="BZ87" i="1"/>
  <c r="BP87" i="1"/>
  <c r="AV87" i="1"/>
  <c r="BF87" i="1"/>
  <c r="BZ59" i="1"/>
  <c r="CJ59" i="1"/>
  <c r="BP59" i="1"/>
  <c r="AV59" i="1"/>
  <c r="BF59" i="1"/>
  <c r="CJ55" i="1"/>
  <c r="BZ55" i="1"/>
  <c r="BP55" i="1"/>
  <c r="AV55" i="1"/>
  <c r="BF55" i="1"/>
  <c r="CN50" i="1"/>
  <c r="CD50" i="1"/>
  <c r="BT50" i="1"/>
  <c r="BJ50" i="1"/>
  <c r="AZ50" i="1"/>
  <c r="CJ45" i="1"/>
  <c r="BZ45" i="1"/>
  <c r="BP45" i="1"/>
  <c r="BF45" i="1"/>
  <c r="AV45" i="1"/>
  <c r="CN40" i="1"/>
  <c r="CD40" i="1"/>
  <c r="BT40" i="1"/>
  <c r="BJ40" i="1"/>
  <c r="AZ40" i="1"/>
  <c r="BZ31" i="1"/>
  <c r="CJ31" i="1"/>
  <c r="BP31" i="1"/>
  <c r="BF31" i="1"/>
  <c r="AV31" i="1"/>
  <c r="CD26" i="1"/>
  <c r="CN26" i="1"/>
  <c r="BT26" i="1"/>
  <c r="AZ26" i="1"/>
  <c r="BJ26" i="1"/>
  <c r="CJ21" i="1"/>
  <c r="BZ21" i="1"/>
  <c r="BP21" i="1"/>
  <c r="BF21" i="1"/>
  <c r="AV21" i="1"/>
  <c r="CN16" i="1"/>
  <c r="CD16" i="1"/>
  <c r="BT16" i="1"/>
  <c r="BJ16" i="1"/>
  <c r="AZ16" i="1"/>
  <c r="CP298" i="1"/>
  <c r="CF298" i="1"/>
  <c r="BV298" i="1"/>
  <c r="BL298" i="1"/>
  <c r="BB298" i="1"/>
  <c r="CK297" i="1"/>
  <c r="BQ297" i="1"/>
  <c r="BG297" i="1"/>
  <c r="CA297" i="1"/>
  <c r="AW297" i="1"/>
  <c r="CP296" i="1"/>
  <c r="CF296" i="1"/>
  <c r="BV296" i="1"/>
  <c r="BB296" i="1"/>
  <c r="BL296" i="1"/>
  <c r="CK295" i="1"/>
  <c r="CA295" i="1"/>
  <c r="BQ295" i="1"/>
  <c r="BG295" i="1"/>
  <c r="AW295" i="1"/>
  <c r="CP294" i="1"/>
  <c r="CF294" i="1"/>
  <c r="BV294" i="1"/>
  <c r="BL294" i="1"/>
  <c r="BB294" i="1"/>
  <c r="CA293" i="1"/>
  <c r="CK293" i="1"/>
  <c r="BG293" i="1"/>
  <c r="AW293" i="1"/>
  <c r="BQ293" i="1"/>
  <c r="CP292" i="1"/>
  <c r="CF292" i="1"/>
  <c r="BV292" i="1"/>
  <c r="BL292" i="1"/>
  <c r="BB292" i="1"/>
  <c r="CA291" i="1"/>
  <c r="CK291" i="1"/>
  <c r="BQ291" i="1"/>
  <c r="BG291" i="1"/>
  <c r="AW291" i="1"/>
  <c r="CP290" i="1"/>
  <c r="CF290" i="1"/>
  <c r="BV290" i="1"/>
  <c r="BL290" i="1"/>
  <c r="BB290" i="1"/>
  <c r="CA289" i="1"/>
  <c r="BG289" i="1"/>
  <c r="BQ289" i="1"/>
  <c r="CK289" i="1"/>
  <c r="AW289" i="1"/>
  <c r="CP288" i="1"/>
  <c r="CF288" i="1"/>
  <c r="BV288" i="1"/>
  <c r="BB288" i="1"/>
  <c r="BL288" i="1"/>
  <c r="BQ287" i="1"/>
  <c r="CA287" i="1"/>
  <c r="CK287" i="1"/>
  <c r="BG287" i="1"/>
  <c r="AW287" i="1"/>
  <c r="CP286" i="1"/>
  <c r="CF286" i="1"/>
  <c r="BV286" i="1"/>
  <c r="BL286" i="1"/>
  <c r="BB286" i="1"/>
  <c r="CK285" i="1"/>
  <c r="CA285" i="1"/>
  <c r="BQ285" i="1"/>
  <c r="BG285" i="1"/>
  <c r="AW285" i="1"/>
  <c r="CP284" i="1"/>
  <c r="CF284" i="1"/>
  <c r="BV284" i="1"/>
  <c r="BB284" i="1"/>
  <c r="BL284" i="1"/>
  <c r="CK283" i="1"/>
  <c r="BQ283" i="1"/>
  <c r="CA283" i="1"/>
  <c r="BG283" i="1"/>
  <c r="AW283" i="1"/>
  <c r="CP282" i="1"/>
  <c r="CF282" i="1"/>
  <c r="BV282" i="1"/>
  <c r="BL282" i="1"/>
  <c r="BB282" i="1"/>
  <c r="CK281" i="1"/>
  <c r="BQ281" i="1"/>
  <c r="BG281" i="1"/>
  <c r="CA281" i="1"/>
  <c r="AW281" i="1"/>
  <c r="CP280" i="1"/>
  <c r="CF280" i="1"/>
  <c r="BV280" i="1"/>
  <c r="BB280" i="1"/>
  <c r="BL280" i="1"/>
  <c r="BQ279" i="1"/>
  <c r="CK279" i="1"/>
  <c r="CA279" i="1"/>
  <c r="BG279" i="1"/>
  <c r="AW279" i="1"/>
  <c r="CP278" i="1"/>
  <c r="CF278" i="1"/>
  <c r="BV278" i="1"/>
  <c r="BL278" i="1"/>
  <c r="BB278" i="1"/>
  <c r="CA277" i="1"/>
  <c r="CK277" i="1"/>
  <c r="BG277" i="1"/>
  <c r="AW277" i="1"/>
  <c r="BQ277" i="1"/>
  <c r="CP276" i="1"/>
  <c r="CF276" i="1"/>
  <c r="BV276" i="1"/>
  <c r="BL276" i="1"/>
  <c r="BB276" i="1"/>
  <c r="CA275" i="1"/>
  <c r="BQ275" i="1"/>
  <c r="CK275" i="1"/>
  <c r="BG275" i="1"/>
  <c r="AW275" i="1"/>
  <c r="CP274" i="1"/>
  <c r="CF274" i="1"/>
  <c r="BV274" i="1"/>
  <c r="BL274" i="1"/>
  <c r="BB274" i="1"/>
  <c r="CA273" i="1"/>
  <c r="BG273" i="1"/>
  <c r="BQ273" i="1"/>
  <c r="AW273" i="1"/>
  <c r="CK273" i="1"/>
  <c r="CP272" i="1"/>
  <c r="CF272" i="1"/>
  <c r="BV272" i="1"/>
  <c r="BB272" i="1"/>
  <c r="BL272" i="1"/>
  <c r="BQ271" i="1"/>
  <c r="CA271" i="1"/>
  <c r="CK271" i="1"/>
  <c r="BG271" i="1"/>
  <c r="AW271" i="1"/>
  <c r="CP270" i="1"/>
  <c r="CF270" i="1"/>
  <c r="BV270" i="1"/>
  <c r="BL270" i="1"/>
  <c r="BB270" i="1"/>
  <c r="CK269" i="1"/>
  <c r="CA269" i="1"/>
  <c r="BQ269" i="1"/>
  <c r="BG269" i="1"/>
  <c r="AW269" i="1"/>
  <c r="CP268" i="1"/>
  <c r="CF268" i="1"/>
  <c r="BV268" i="1"/>
  <c r="BB268" i="1"/>
  <c r="BL268" i="1"/>
  <c r="CK267" i="1"/>
  <c r="BQ267" i="1"/>
  <c r="CA267" i="1"/>
  <c r="BG267" i="1"/>
  <c r="AW267" i="1"/>
  <c r="CP266" i="1"/>
  <c r="CF266" i="1"/>
  <c r="BV266" i="1"/>
  <c r="BL266" i="1"/>
  <c r="BB266" i="1"/>
  <c r="CK265" i="1"/>
  <c r="CA265" i="1"/>
  <c r="BQ265" i="1"/>
  <c r="BG265" i="1"/>
  <c r="AW265" i="1"/>
  <c r="CP264" i="1"/>
  <c r="CF264" i="1"/>
  <c r="BV264" i="1"/>
  <c r="BB264" i="1"/>
  <c r="BL264" i="1"/>
  <c r="CK263" i="1"/>
  <c r="BQ263" i="1"/>
  <c r="CA263" i="1"/>
  <c r="BG263" i="1"/>
  <c r="AW263" i="1"/>
  <c r="CP262" i="1"/>
  <c r="CF262" i="1"/>
  <c r="BV262" i="1"/>
  <c r="BL262" i="1"/>
  <c r="BB262" i="1"/>
  <c r="CK261" i="1"/>
  <c r="CA261" i="1"/>
  <c r="BG261" i="1"/>
  <c r="AW261" i="1"/>
  <c r="BQ261" i="1"/>
  <c r="CP260" i="1"/>
  <c r="CF260" i="1"/>
  <c r="BV260" i="1"/>
  <c r="BL260" i="1"/>
  <c r="BB260" i="1"/>
  <c r="CK259" i="1"/>
  <c r="BQ259" i="1"/>
  <c r="CA259" i="1"/>
  <c r="BG259" i="1"/>
  <c r="AW259" i="1"/>
  <c r="CP258" i="1"/>
  <c r="CF258" i="1"/>
  <c r="BV258" i="1"/>
  <c r="BL258" i="1"/>
  <c r="BB258" i="1"/>
  <c r="CK257" i="1"/>
  <c r="CA257" i="1"/>
  <c r="BG257" i="1"/>
  <c r="BQ257" i="1"/>
  <c r="AW257" i="1"/>
  <c r="CP256" i="1"/>
  <c r="CF256" i="1"/>
  <c r="BV256" i="1"/>
  <c r="BB256" i="1"/>
  <c r="BL256" i="1"/>
  <c r="CK255" i="1"/>
  <c r="BQ255" i="1"/>
  <c r="CA255" i="1"/>
  <c r="BG255" i="1"/>
  <c r="AW255" i="1"/>
  <c r="CP254" i="1"/>
  <c r="CF254" i="1"/>
  <c r="BV254" i="1"/>
  <c r="BL254" i="1"/>
  <c r="BB254" i="1"/>
  <c r="CK253" i="1"/>
  <c r="CA253" i="1"/>
  <c r="BQ253" i="1"/>
  <c r="BG253" i="1"/>
  <c r="AW253" i="1"/>
  <c r="CP252" i="1"/>
  <c r="CF252" i="1"/>
  <c r="BV252" i="1"/>
  <c r="BB252" i="1"/>
  <c r="BL252" i="1"/>
  <c r="CK251" i="1"/>
  <c r="BQ251" i="1"/>
  <c r="CA251" i="1"/>
  <c r="BG251" i="1"/>
  <c r="AW251" i="1"/>
  <c r="CP250" i="1"/>
  <c r="CF250" i="1"/>
  <c r="BV250" i="1"/>
  <c r="BL250" i="1"/>
  <c r="BB250" i="1"/>
  <c r="CK249" i="1"/>
  <c r="CA249" i="1"/>
  <c r="BQ249" i="1"/>
  <c r="BG249" i="1"/>
  <c r="AW249" i="1"/>
  <c r="CP248" i="1"/>
  <c r="CF248" i="1"/>
  <c r="BV248" i="1"/>
  <c r="BB248" i="1"/>
  <c r="BL248" i="1"/>
  <c r="CK247" i="1"/>
  <c r="BQ247" i="1"/>
  <c r="CA247" i="1"/>
  <c r="BG247" i="1"/>
  <c r="AW247" i="1"/>
  <c r="CP246" i="1"/>
  <c r="CF246" i="1"/>
  <c r="BV246" i="1"/>
  <c r="BL246" i="1"/>
  <c r="BB246" i="1"/>
  <c r="CK245" i="1"/>
  <c r="CA245" i="1"/>
  <c r="BG245" i="1"/>
  <c r="BQ245" i="1"/>
  <c r="AW245" i="1"/>
  <c r="CP244" i="1"/>
  <c r="CF244" i="1"/>
  <c r="BV244" i="1"/>
  <c r="BL244" i="1"/>
  <c r="BB244" i="1"/>
  <c r="CK243" i="1"/>
  <c r="BQ243" i="1"/>
  <c r="CA243" i="1"/>
  <c r="BG243" i="1"/>
  <c r="AW243" i="1"/>
  <c r="CP242" i="1"/>
  <c r="CF242" i="1"/>
  <c r="BV242" i="1"/>
  <c r="BL242" i="1"/>
  <c r="BB242" i="1"/>
  <c r="CK241" i="1"/>
  <c r="CA241" i="1"/>
  <c r="BG241" i="1"/>
  <c r="BQ241" i="1"/>
  <c r="AW241" i="1"/>
  <c r="CP240" i="1"/>
  <c r="CF240" i="1"/>
  <c r="BV240" i="1"/>
  <c r="BB240" i="1"/>
  <c r="BL240" i="1"/>
  <c r="CK239" i="1"/>
  <c r="BQ239" i="1"/>
  <c r="CA239" i="1"/>
  <c r="BG239" i="1"/>
  <c r="AW239" i="1"/>
  <c r="CP238" i="1"/>
  <c r="CF238" i="1"/>
  <c r="BV238" i="1"/>
  <c r="BL238" i="1"/>
  <c r="BB238" i="1"/>
  <c r="CK237" i="1"/>
  <c r="CA237" i="1"/>
  <c r="BQ237" i="1"/>
  <c r="BG237" i="1"/>
  <c r="AW237" i="1"/>
  <c r="CP236" i="1"/>
  <c r="CF236" i="1"/>
  <c r="BV236" i="1"/>
  <c r="BL236" i="1"/>
  <c r="BB236" i="1"/>
  <c r="CK235" i="1"/>
  <c r="BQ235" i="1"/>
  <c r="CA235" i="1"/>
  <c r="BG235" i="1"/>
  <c r="AW235" i="1"/>
  <c r="CP234" i="1"/>
  <c r="CF234" i="1"/>
  <c r="BV234" i="1"/>
  <c r="BL234" i="1"/>
  <c r="BB234" i="1"/>
  <c r="CK233" i="1"/>
  <c r="CA233" i="1"/>
  <c r="BQ233" i="1"/>
  <c r="BG233" i="1"/>
  <c r="AW233" i="1"/>
  <c r="CP232" i="1"/>
  <c r="CF232" i="1"/>
  <c r="BV232" i="1"/>
  <c r="BB232" i="1"/>
  <c r="BL232" i="1"/>
  <c r="CK231" i="1"/>
  <c r="BQ231" i="1"/>
  <c r="CA231" i="1"/>
  <c r="BG231" i="1"/>
  <c r="AW231" i="1"/>
  <c r="CP230" i="1"/>
  <c r="CF230" i="1"/>
  <c r="BV230" i="1"/>
  <c r="BL230" i="1"/>
  <c r="BB230" i="1"/>
  <c r="CK229" i="1"/>
  <c r="CA229" i="1"/>
  <c r="BG229" i="1"/>
  <c r="BQ229" i="1"/>
  <c r="AW229" i="1"/>
  <c r="CP228" i="1"/>
  <c r="CF228" i="1"/>
  <c r="BV228" i="1"/>
  <c r="BB228" i="1"/>
  <c r="BL228" i="1"/>
  <c r="CK227" i="1"/>
  <c r="BQ227" i="1"/>
  <c r="CA227" i="1"/>
  <c r="BG227" i="1"/>
  <c r="AW227" i="1"/>
  <c r="CP226" i="1"/>
  <c r="CF226" i="1"/>
  <c r="BV226" i="1"/>
  <c r="BL226" i="1"/>
  <c r="BB226" i="1"/>
  <c r="CK225" i="1"/>
  <c r="CA225" i="1"/>
  <c r="BG225" i="1"/>
  <c r="BQ225" i="1"/>
  <c r="AW225" i="1"/>
  <c r="CP224" i="1"/>
  <c r="CF224" i="1"/>
  <c r="BV224" i="1"/>
  <c r="BL224" i="1"/>
  <c r="BB224" i="1"/>
  <c r="CK223" i="1"/>
  <c r="BQ223" i="1"/>
  <c r="CA223" i="1"/>
  <c r="BG223" i="1"/>
  <c r="AW223" i="1"/>
  <c r="CP222" i="1"/>
  <c r="CF222" i="1"/>
  <c r="BV222" i="1"/>
  <c r="BL222" i="1"/>
  <c r="BB222" i="1"/>
  <c r="CA221" i="1"/>
  <c r="CK221" i="1"/>
  <c r="BQ221" i="1"/>
  <c r="BG221" i="1"/>
  <c r="AW221" i="1"/>
  <c r="CF220" i="1"/>
  <c r="CP220" i="1"/>
  <c r="BV220" i="1"/>
  <c r="BB220" i="1"/>
  <c r="BL220" i="1"/>
  <c r="CA219" i="1"/>
  <c r="CK219" i="1"/>
  <c r="BQ219" i="1"/>
  <c r="BG219" i="1"/>
  <c r="AW219" i="1"/>
  <c r="CF218" i="1"/>
  <c r="CP218" i="1"/>
  <c r="BV218" i="1"/>
  <c r="BL218" i="1"/>
  <c r="BB218" i="1"/>
  <c r="CA217" i="1"/>
  <c r="CK217" i="1"/>
  <c r="BQ217" i="1"/>
  <c r="BG217" i="1"/>
  <c r="AW217" i="1"/>
  <c r="CF216" i="1"/>
  <c r="CP216" i="1"/>
  <c r="BV216" i="1"/>
  <c r="BB216" i="1"/>
  <c r="BL216" i="1"/>
  <c r="CA215" i="1"/>
  <c r="CK215" i="1"/>
  <c r="BQ215" i="1"/>
  <c r="BG215" i="1"/>
  <c r="AW215" i="1"/>
  <c r="CF214" i="1"/>
  <c r="CP214" i="1"/>
  <c r="BV214" i="1"/>
  <c r="BL214" i="1"/>
  <c r="BB214" i="1"/>
  <c r="CA213" i="1"/>
  <c r="CK213" i="1"/>
  <c r="BG213" i="1"/>
  <c r="AW213" i="1"/>
  <c r="BQ213" i="1"/>
  <c r="CF212" i="1"/>
  <c r="CP212" i="1"/>
  <c r="BV212" i="1"/>
  <c r="BB212" i="1"/>
  <c r="BL212" i="1"/>
  <c r="CA211" i="1"/>
  <c r="CK211" i="1"/>
  <c r="BQ211" i="1"/>
  <c r="BG211" i="1"/>
  <c r="AW211" i="1"/>
  <c r="CF210" i="1"/>
  <c r="CP210" i="1"/>
  <c r="BV210" i="1"/>
  <c r="BL210" i="1"/>
  <c r="BB210" i="1"/>
  <c r="CA209" i="1"/>
  <c r="CK209" i="1"/>
  <c r="BG209" i="1"/>
  <c r="BQ209" i="1"/>
  <c r="AW209" i="1"/>
  <c r="CF208" i="1"/>
  <c r="CP208" i="1"/>
  <c r="BV208" i="1"/>
  <c r="BB208" i="1"/>
  <c r="BL208" i="1"/>
  <c r="CA207" i="1"/>
  <c r="CK207" i="1"/>
  <c r="BQ207" i="1"/>
  <c r="BG207" i="1"/>
  <c r="AW207" i="1"/>
  <c r="CF206" i="1"/>
  <c r="CP206" i="1"/>
  <c r="BV206" i="1"/>
  <c r="BL206" i="1"/>
  <c r="BB206" i="1"/>
  <c r="CA205" i="1"/>
  <c r="CK205" i="1"/>
  <c r="BQ205" i="1"/>
  <c r="BG205" i="1"/>
  <c r="AW205" i="1"/>
  <c r="CF204" i="1"/>
  <c r="CP204" i="1"/>
  <c r="BV204" i="1"/>
  <c r="BL204" i="1"/>
  <c r="BB204" i="1"/>
  <c r="CA203" i="1"/>
  <c r="CK203" i="1"/>
  <c r="BQ203" i="1"/>
  <c r="BG203" i="1"/>
  <c r="AW203" i="1"/>
  <c r="CF202" i="1"/>
  <c r="CP202" i="1"/>
  <c r="BV202" i="1"/>
  <c r="BL202" i="1"/>
  <c r="BB202" i="1"/>
  <c r="CA201" i="1"/>
  <c r="CK201" i="1"/>
  <c r="BQ201" i="1"/>
  <c r="BG201" i="1"/>
  <c r="AW201" i="1"/>
  <c r="CF200" i="1"/>
  <c r="CP200" i="1"/>
  <c r="BV200" i="1"/>
  <c r="BB200" i="1"/>
  <c r="BL200" i="1"/>
  <c r="CA199" i="1"/>
  <c r="CK199" i="1"/>
  <c r="BQ199" i="1"/>
  <c r="BG199" i="1"/>
  <c r="AW199" i="1"/>
  <c r="CF198" i="1"/>
  <c r="CP198" i="1"/>
  <c r="BV198" i="1"/>
  <c r="BL198" i="1"/>
  <c r="BB198" i="1"/>
  <c r="CA197" i="1"/>
  <c r="CK197" i="1"/>
  <c r="BQ197" i="1"/>
  <c r="BG197" i="1"/>
  <c r="AW197" i="1"/>
  <c r="CF196" i="1"/>
  <c r="CP196" i="1"/>
  <c r="BV196" i="1"/>
  <c r="BB196" i="1"/>
  <c r="BL196" i="1"/>
  <c r="CA195" i="1"/>
  <c r="CK195" i="1"/>
  <c r="BQ195" i="1"/>
  <c r="BG195" i="1"/>
  <c r="AW195" i="1"/>
  <c r="CF194" i="1"/>
  <c r="CP194" i="1"/>
  <c r="BV194" i="1"/>
  <c r="BL194" i="1"/>
  <c r="BB194" i="1"/>
  <c r="CA193" i="1"/>
  <c r="CK193" i="1"/>
  <c r="BQ193" i="1"/>
  <c r="BG193" i="1"/>
  <c r="AW193" i="1"/>
  <c r="CF192" i="1"/>
  <c r="CP192" i="1"/>
  <c r="BV192" i="1"/>
  <c r="BL192" i="1"/>
  <c r="BB192" i="1"/>
  <c r="CA191" i="1"/>
  <c r="CK191" i="1"/>
  <c r="BQ191" i="1"/>
  <c r="BG191" i="1"/>
  <c r="AW191" i="1"/>
  <c r="CF190" i="1"/>
  <c r="CP190" i="1"/>
  <c r="BV190" i="1"/>
  <c r="BL190" i="1"/>
  <c r="BB190" i="1"/>
  <c r="CA189" i="1"/>
  <c r="CK189" i="1"/>
  <c r="BQ189" i="1"/>
  <c r="BG189" i="1"/>
  <c r="AW189" i="1"/>
  <c r="CF188" i="1"/>
  <c r="CP188" i="1"/>
  <c r="BV188" i="1"/>
  <c r="BB188" i="1"/>
  <c r="BL188" i="1"/>
  <c r="CA187" i="1"/>
  <c r="CK187" i="1"/>
  <c r="BQ187" i="1"/>
  <c r="BG187" i="1"/>
  <c r="AW187" i="1"/>
  <c r="CF186" i="1"/>
  <c r="CP186" i="1"/>
  <c r="BV186" i="1"/>
  <c r="BL186" i="1"/>
  <c r="BB186" i="1"/>
  <c r="CA185" i="1"/>
  <c r="CK185" i="1"/>
  <c r="BQ185" i="1"/>
  <c r="BG185" i="1"/>
  <c r="AW185" i="1"/>
  <c r="CF184" i="1"/>
  <c r="CP184" i="1"/>
  <c r="BV184" i="1"/>
  <c r="BB184" i="1"/>
  <c r="BL184" i="1"/>
  <c r="CA183" i="1"/>
  <c r="CK183" i="1"/>
  <c r="BQ183" i="1"/>
  <c r="BG183" i="1"/>
  <c r="AW183" i="1"/>
  <c r="CF182" i="1"/>
  <c r="CP182" i="1"/>
  <c r="BV182" i="1"/>
  <c r="BL182" i="1"/>
  <c r="BB182" i="1"/>
  <c r="CA181" i="1"/>
  <c r="CK181" i="1"/>
  <c r="BQ181" i="1"/>
  <c r="BG181" i="1"/>
  <c r="AW181" i="1"/>
  <c r="CF180" i="1"/>
  <c r="CP180" i="1"/>
  <c r="BV180" i="1"/>
  <c r="BB180" i="1"/>
  <c r="BL180" i="1"/>
  <c r="CA179" i="1"/>
  <c r="CK179" i="1"/>
  <c r="BQ179" i="1"/>
  <c r="BG179" i="1"/>
  <c r="AW179" i="1"/>
  <c r="CF178" i="1"/>
  <c r="CP178" i="1"/>
  <c r="BV178" i="1"/>
  <c r="BL178" i="1"/>
  <c r="BB178" i="1"/>
  <c r="CA177" i="1"/>
  <c r="CK177" i="1"/>
  <c r="BQ177" i="1"/>
  <c r="BG177" i="1"/>
  <c r="AW177" i="1"/>
  <c r="CF176" i="1"/>
  <c r="CP176" i="1"/>
  <c r="BV176" i="1"/>
  <c r="BB176" i="1"/>
  <c r="BL176" i="1"/>
  <c r="CA175" i="1"/>
  <c r="CK175" i="1"/>
  <c r="BQ175" i="1"/>
  <c r="BG175" i="1"/>
  <c r="AW175" i="1"/>
  <c r="CF174" i="1"/>
  <c r="CP174" i="1"/>
  <c r="BV174" i="1"/>
  <c r="BL174" i="1"/>
  <c r="BB174" i="1"/>
  <c r="CA173" i="1"/>
  <c r="CK173" i="1"/>
  <c r="BQ173" i="1"/>
  <c r="BG173" i="1"/>
  <c r="AW173" i="1"/>
  <c r="CF172" i="1"/>
  <c r="CP172" i="1"/>
  <c r="BV172" i="1"/>
  <c r="BL172" i="1"/>
  <c r="BB172" i="1"/>
  <c r="CA171" i="1"/>
  <c r="CK171" i="1"/>
  <c r="BQ171" i="1"/>
  <c r="BG171" i="1"/>
  <c r="AW171" i="1"/>
  <c r="CF170" i="1"/>
  <c r="CP170" i="1"/>
  <c r="BV170" i="1"/>
  <c r="BL170" i="1"/>
  <c r="BB170" i="1"/>
  <c r="CA169" i="1"/>
  <c r="CK169" i="1"/>
  <c r="BQ169" i="1"/>
  <c r="BG169" i="1"/>
  <c r="AW169" i="1"/>
  <c r="CF168" i="1"/>
  <c r="CP168" i="1"/>
  <c r="BV168" i="1"/>
  <c r="BB168" i="1"/>
  <c r="BL168" i="1"/>
  <c r="CA167" i="1"/>
  <c r="CK167" i="1"/>
  <c r="BQ167" i="1"/>
  <c r="BG167" i="1"/>
  <c r="AW167" i="1"/>
  <c r="CF166" i="1"/>
  <c r="CP166" i="1"/>
  <c r="BV166" i="1"/>
  <c r="BL166" i="1"/>
  <c r="BB166" i="1"/>
  <c r="CA165" i="1"/>
  <c r="CK165" i="1"/>
  <c r="BQ165" i="1"/>
  <c r="BG165" i="1"/>
  <c r="AW165" i="1"/>
  <c r="CF164" i="1"/>
  <c r="CP164" i="1"/>
  <c r="BV164" i="1"/>
  <c r="BB164" i="1"/>
  <c r="BL164" i="1"/>
  <c r="CK163" i="1"/>
  <c r="CA163" i="1"/>
  <c r="BQ163" i="1"/>
  <c r="BG163" i="1"/>
  <c r="AW163" i="1"/>
  <c r="CF162" i="1"/>
  <c r="CP162" i="1"/>
  <c r="BV162" i="1"/>
  <c r="BL162" i="1"/>
  <c r="BB162" i="1"/>
  <c r="CK161" i="1"/>
  <c r="CA161" i="1"/>
  <c r="BQ161" i="1"/>
  <c r="BG161" i="1"/>
  <c r="AW161" i="1"/>
  <c r="CF160" i="1"/>
  <c r="CP160" i="1"/>
  <c r="BV160" i="1"/>
  <c r="BB160" i="1"/>
  <c r="BL160" i="1"/>
  <c r="CK159" i="1"/>
  <c r="CA159" i="1"/>
  <c r="BQ159" i="1"/>
  <c r="AW159" i="1"/>
  <c r="BG159" i="1"/>
  <c r="CF158" i="1"/>
  <c r="CP158" i="1"/>
  <c r="BV158" i="1"/>
  <c r="BL158" i="1"/>
  <c r="BB158" i="1"/>
  <c r="CK157" i="1"/>
  <c r="CA157" i="1"/>
  <c r="BQ157" i="1"/>
  <c r="BG157" i="1"/>
  <c r="AW157" i="1"/>
  <c r="CF156" i="1"/>
  <c r="CP156" i="1"/>
  <c r="BV156" i="1"/>
  <c r="BB156" i="1"/>
  <c r="BL156" i="1"/>
  <c r="CK155" i="1"/>
  <c r="CA155" i="1"/>
  <c r="BQ155" i="1"/>
  <c r="AW155" i="1"/>
  <c r="BG155" i="1"/>
  <c r="CF154" i="1"/>
  <c r="CP154" i="1"/>
  <c r="BV154" i="1"/>
  <c r="BL154" i="1"/>
  <c r="BB154" i="1"/>
  <c r="CA153" i="1"/>
  <c r="CK153" i="1"/>
  <c r="BQ153" i="1"/>
  <c r="BG153" i="1"/>
  <c r="AW153" i="1"/>
  <c r="CF152" i="1"/>
  <c r="CP152" i="1"/>
  <c r="BV152" i="1"/>
  <c r="BB152" i="1"/>
  <c r="BL152" i="1"/>
  <c r="CA151" i="1"/>
  <c r="CK151" i="1"/>
  <c r="BQ151" i="1"/>
  <c r="AW151" i="1"/>
  <c r="BG151" i="1"/>
  <c r="CF150" i="1"/>
  <c r="CP150" i="1"/>
  <c r="BV150" i="1"/>
  <c r="BL150" i="1"/>
  <c r="BB150" i="1"/>
  <c r="CA149" i="1"/>
  <c r="CK149" i="1"/>
  <c r="BQ149" i="1"/>
  <c r="BG149" i="1"/>
  <c r="AW149" i="1"/>
  <c r="CF148" i="1"/>
  <c r="CP148" i="1"/>
  <c r="BV148" i="1"/>
  <c r="BB148" i="1"/>
  <c r="BL148" i="1"/>
  <c r="CA147" i="1"/>
  <c r="CK147" i="1"/>
  <c r="BQ147" i="1"/>
  <c r="AW147" i="1"/>
  <c r="BG147" i="1"/>
  <c r="CF146" i="1"/>
  <c r="CP146" i="1"/>
  <c r="BV146" i="1"/>
  <c r="BL146" i="1"/>
  <c r="BB146" i="1"/>
  <c r="CA145" i="1"/>
  <c r="CK145" i="1"/>
  <c r="BQ145" i="1"/>
  <c r="BG145" i="1"/>
  <c r="AW145" i="1"/>
  <c r="CF144" i="1"/>
  <c r="CP144" i="1"/>
  <c r="BV144" i="1"/>
  <c r="BB144" i="1"/>
  <c r="BL144" i="1"/>
  <c r="CA143" i="1"/>
  <c r="CK143" i="1"/>
  <c r="BQ143" i="1"/>
  <c r="AW143" i="1"/>
  <c r="BG143" i="1"/>
  <c r="CF142" i="1"/>
  <c r="CP142" i="1"/>
  <c r="BV142" i="1"/>
  <c r="BL142" i="1"/>
  <c r="BB142" i="1"/>
  <c r="CA141" i="1"/>
  <c r="CK141" i="1"/>
  <c r="BQ141" i="1"/>
  <c r="BG141" i="1"/>
  <c r="AW141" i="1"/>
  <c r="CF140" i="1"/>
  <c r="CP140" i="1"/>
  <c r="BV140" i="1"/>
  <c r="BB140" i="1"/>
  <c r="BL140" i="1"/>
  <c r="CA139" i="1"/>
  <c r="CK139" i="1"/>
  <c r="BQ139" i="1"/>
  <c r="AW139" i="1"/>
  <c r="BG139" i="1"/>
  <c r="CF138" i="1"/>
  <c r="CP138" i="1"/>
  <c r="BV138" i="1"/>
  <c r="BL138" i="1"/>
  <c r="BB138" i="1"/>
  <c r="CA137" i="1"/>
  <c r="CK137" i="1"/>
  <c r="BQ137" i="1"/>
  <c r="BG137" i="1"/>
  <c r="AW137" i="1"/>
  <c r="CF136" i="1"/>
  <c r="CP136" i="1"/>
  <c r="BV136" i="1"/>
  <c r="BB136" i="1"/>
  <c r="BL136" i="1"/>
  <c r="CA135" i="1"/>
  <c r="CK135" i="1"/>
  <c r="BQ135" i="1"/>
  <c r="AW135" i="1"/>
  <c r="BG135" i="1"/>
  <c r="CF134" i="1"/>
  <c r="CP134" i="1"/>
  <c r="BV134" i="1"/>
  <c r="BL134" i="1"/>
  <c r="BB134" i="1"/>
  <c r="CA133" i="1"/>
  <c r="CK133" i="1"/>
  <c r="BQ133" i="1"/>
  <c r="BG133" i="1"/>
  <c r="AW133" i="1"/>
  <c r="CF132" i="1"/>
  <c r="CP132" i="1"/>
  <c r="BV132" i="1"/>
  <c r="BB132" i="1"/>
  <c r="BL132" i="1"/>
  <c r="CA131" i="1"/>
  <c r="CK131" i="1"/>
  <c r="BQ131" i="1"/>
  <c r="AW131" i="1"/>
  <c r="BG131" i="1"/>
  <c r="CF130" i="1"/>
  <c r="CP130" i="1"/>
  <c r="BV130" i="1"/>
  <c r="BL130" i="1"/>
  <c r="BB130" i="1"/>
  <c r="CA129" i="1"/>
  <c r="CK129" i="1"/>
  <c r="BQ129" i="1"/>
  <c r="BG129" i="1"/>
  <c r="AW129" i="1"/>
  <c r="CF128" i="1"/>
  <c r="CP128" i="1"/>
  <c r="BV128" i="1"/>
  <c r="BB128" i="1"/>
  <c r="BL128" i="1"/>
  <c r="CA127" i="1"/>
  <c r="CK127" i="1"/>
  <c r="BQ127" i="1"/>
  <c r="AW127" i="1"/>
  <c r="BG127" i="1"/>
  <c r="CF126" i="1"/>
  <c r="CP126" i="1"/>
  <c r="BV126" i="1"/>
  <c r="BL126" i="1"/>
  <c r="BB126" i="1"/>
  <c r="CA125" i="1"/>
  <c r="CK125" i="1"/>
  <c r="BQ125" i="1"/>
  <c r="BG125" i="1"/>
  <c r="AW125" i="1"/>
  <c r="CF124" i="1"/>
  <c r="CP124" i="1"/>
  <c r="BV124" i="1"/>
  <c r="BB124" i="1"/>
  <c r="BL124" i="1"/>
  <c r="CA123" i="1"/>
  <c r="CK123" i="1"/>
  <c r="BQ123" i="1"/>
  <c r="AW123" i="1"/>
  <c r="BG123" i="1"/>
  <c r="CF122" i="1"/>
  <c r="CP122" i="1"/>
  <c r="BV122" i="1"/>
  <c r="BL122" i="1"/>
  <c r="BB122" i="1"/>
  <c r="CA121" i="1"/>
  <c r="CK121" i="1"/>
  <c r="BQ121" i="1"/>
  <c r="BG121" i="1"/>
  <c r="AW121" i="1"/>
  <c r="CF120" i="1"/>
  <c r="CP120" i="1"/>
  <c r="BV120" i="1"/>
  <c r="BB120" i="1"/>
  <c r="BL120" i="1"/>
  <c r="CA119" i="1"/>
  <c r="CK119" i="1"/>
  <c r="BQ119" i="1"/>
  <c r="AW119" i="1"/>
  <c r="BG119" i="1"/>
  <c r="CF118" i="1"/>
  <c r="CP118" i="1"/>
  <c r="BV118" i="1"/>
  <c r="BL118" i="1"/>
  <c r="BB118" i="1"/>
  <c r="CA117" i="1"/>
  <c r="CK117" i="1"/>
  <c r="BQ117" i="1"/>
  <c r="BG117" i="1"/>
  <c r="AW117" i="1"/>
  <c r="CF116" i="1"/>
  <c r="CP116" i="1"/>
  <c r="BV116" i="1"/>
  <c r="BB116" i="1"/>
  <c r="BL116" i="1"/>
  <c r="CA115" i="1"/>
  <c r="CK115" i="1"/>
  <c r="BQ115" i="1"/>
  <c r="AW115" i="1"/>
  <c r="BG115" i="1"/>
  <c r="CF114" i="1"/>
  <c r="CP114" i="1"/>
  <c r="BV114" i="1"/>
  <c r="BL114" i="1"/>
  <c r="BB114" i="1"/>
  <c r="CA113" i="1"/>
  <c r="CK113" i="1"/>
  <c r="BQ113" i="1"/>
  <c r="BG113" i="1"/>
  <c r="AW113" i="1"/>
  <c r="CF112" i="1"/>
  <c r="CP112" i="1"/>
  <c r="BV112" i="1"/>
  <c r="BB112" i="1"/>
  <c r="BL112" i="1"/>
  <c r="CA111" i="1"/>
  <c r="CK111" i="1"/>
  <c r="BQ111" i="1"/>
  <c r="AW111" i="1"/>
  <c r="BG111" i="1"/>
  <c r="CF110" i="1"/>
  <c r="CP110" i="1"/>
  <c r="BV110" i="1"/>
  <c r="BL110" i="1"/>
  <c r="BB110" i="1"/>
  <c r="CA109" i="1"/>
  <c r="CK109" i="1"/>
  <c r="BQ109" i="1"/>
  <c r="BG109" i="1"/>
  <c r="AW109" i="1"/>
  <c r="CP108" i="1"/>
  <c r="CF108" i="1"/>
  <c r="BV108" i="1"/>
  <c r="BB108" i="1"/>
  <c r="BL108" i="1"/>
  <c r="CK107" i="1"/>
  <c r="CA107" i="1"/>
  <c r="BQ107" i="1"/>
  <c r="AW107" i="1"/>
  <c r="BG107" i="1"/>
  <c r="CP106" i="1"/>
  <c r="CF106" i="1"/>
  <c r="BV106" i="1"/>
  <c r="BL106" i="1"/>
  <c r="BB106" i="1"/>
  <c r="CK105" i="1"/>
  <c r="CA105" i="1"/>
  <c r="BQ105" i="1"/>
  <c r="BG105" i="1"/>
  <c r="AW105" i="1"/>
  <c r="CP104" i="1"/>
  <c r="CF104" i="1"/>
  <c r="BV104" i="1"/>
  <c r="BB104" i="1"/>
  <c r="BL104" i="1"/>
  <c r="CK103" i="1"/>
  <c r="CA103" i="1"/>
  <c r="BQ103" i="1"/>
  <c r="AW103" i="1"/>
  <c r="BG103" i="1"/>
  <c r="CP102" i="1"/>
  <c r="CF102" i="1"/>
  <c r="BV102" i="1"/>
  <c r="BL102" i="1"/>
  <c r="BB102" i="1"/>
  <c r="CK101" i="1"/>
  <c r="CA101" i="1"/>
  <c r="BQ101" i="1"/>
  <c r="BG101" i="1"/>
  <c r="AW101" i="1"/>
  <c r="CP100" i="1"/>
  <c r="CF100" i="1"/>
  <c r="BV100" i="1"/>
  <c r="BB100" i="1"/>
  <c r="BL100" i="1"/>
  <c r="CK99" i="1"/>
  <c r="CA99" i="1"/>
  <c r="BQ99" i="1"/>
  <c r="AW99" i="1"/>
  <c r="BG99" i="1"/>
  <c r="CP98" i="1"/>
  <c r="CF98" i="1"/>
  <c r="BV98" i="1"/>
  <c r="BL98" i="1"/>
  <c r="BB98" i="1"/>
  <c r="CK97" i="1"/>
  <c r="CA97" i="1"/>
  <c r="BQ97" i="1"/>
  <c r="BG97" i="1"/>
  <c r="AW97" i="1"/>
  <c r="CP96" i="1"/>
  <c r="CF96" i="1"/>
  <c r="BV96" i="1"/>
  <c r="BB96" i="1"/>
  <c r="BL96" i="1"/>
  <c r="CK95" i="1"/>
  <c r="CA95" i="1"/>
  <c r="BQ95" i="1"/>
  <c r="AW95" i="1"/>
  <c r="BG95" i="1"/>
  <c r="CP94" i="1"/>
  <c r="CF94" i="1"/>
  <c r="BV94" i="1"/>
  <c r="BL94" i="1"/>
  <c r="BB94" i="1"/>
  <c r="CK93" i="1"/>
  <c r="CA93" i="1"/>
  <c r="BQ93" i="1"/>
  <c r="BG93" i="1"/>
  <c r="AW93" i="1"/>
  <c r="CP92" i="1"/>
  <c r="CF92" i="1"/>
  <c r="BV92" i="1"/>
  <c r="BB92" i="1"/>
  <c r="BL92" i="1"/>
  <c r="CK91" i="1"/>
  <c r="CA91" i="1"/>
  <c r="BQ91" i="1"/>
  <c r="AW91" i="1"/>
  <c r="BG91" i="1"/>
  <c r="CP90" i="1"/>
  <c r="CF90" i="1"/>
  <c r="BV90" i="1"/>
  <c r="BL90" i="1"/>
  <c r="BB90" i="1"/>
  <c r="CA89" i="1"/>
  <c r="CK89" i="1"/>
  <c r="BQ89" i="1"/>
  <c r="BG89" i="1"/>
  <c r="AW89" i="1"/>
  <c r="CF88" i="1"/>
  <c r="CP88" i="1"/>
  <c r="BV88" i="1"/>
  <c r="BB88" i="1"/>
  <c r="BL88" i="1"/>
  <c r="CA87" i="1"/>
  <c r="CK87" i="1"/>
  <c r="BQ87" i="1"/>
  <c r="AW87" i="1"/>
  <c r="BG87" i="1"/>
  <c r="CP86" i="1"/>
  <c r="CF86" i="1"/>
  <c r="BV86" i="1"/>
  <c r="BL86" i="1"/>
  <c r="BB86" i="1"/>
  <c r="CA85" i="1"/>
  <c r="CK85" i="1"/>
  <c r="BQ85" i="1"/>
  <c r="BG85" i="1"/>
  <c r="AW85" i="1"/>
  <c r="CP84" i="1"/>
  <c r="CF84" i="1"/>
  <c r="BV84" i="1"/>
  <c r="BB84" i="1"/>
  <c r="BL84" i="1"/>
  <c r="CA83" i="1"/>
  <c r="CK83" i="1"/>
  <c r="BQ83" i="1"/>
  <c r="AW83" i="1"/>
  <c r="BG83" i="1"/>
  <c r="CP82" i="1"/>
  <c r="CF82" i="1"/>
  <c r="BV82" i="1"/>
  <c r="BL82" i="1"/>
  <c r="BB82" i="1"/>
  <c r="CA81" i="1"/>
  <c r="CK81" i="1"/>
  <c r="BQ81" i="1"/>
  <c r="BG81" i="1"/>
  <c r="AW81" i="1"/>
  <c r="CF80" i="1"/>
  <c r="CP80" i="1"/>
  <c r="BV80" i="1"/>
  <c r="BB80" i="1"/>
  <c r="BL80" i="1"/>
  <c r="CA79" i="1"/>
  <c r="CK79" i="1"/>
  <c r="BQ79" i="1"/>
  <c r="AW79" i="1"/>
  <c r="BG79" i="1"/>
  <c r="CF78" i="1"/>
  <c r="CP78" i="1"/>
  <c r="BV78" i="1"/>
  <c r="BL78" i="1"/>
  <c r="BB78" i="1"/>
  <c r="CA77" i="1"/>
  <c r="CK77" i="1"/>
  <c r="BQ77" i="1"/>
  <c r="BG77" i="1"/>
  <c r="AW77" i="1"/>
  <c r="CP76" i="1"/>
  <c r="CF76" i="1"/>
  <c r="BV76" i="1"/>
  <c r="BB76" i="1"/>
  <c r="BL76" i="1"/>
  <c r="CA75" i="1"/>
  <c r="CK75" i="1"/>
  <c r="BQ75" i="1"/>
  <c r="AW75" i="1"/>
  <c r="BG75" i="1"/>
  <c r="CP74" i="1"/>
  <c r="CF74" i="1"/>
  <c r="BV74" i="1"/>
  <c r="BL74" i="1"/>
  <c r="BB74" i="1"/>
  <c r="CA73" i="1"/>
  <c r="CK73" i="1"/>
  <c r="BQ73" i="1"/>
  <c r="BG73" i="1"/>
  <c r="AW73" i="1"/>
  <c r="CP72" i="1"/>
  <c r="CF72" i="1"/>
  <c r="BV72" i="1"/>
  <c r="BB72" i="1"/>
  <c r="BL72" i="1"/>
  <c r="CA71" i="1"/>
  <c r="CK71" i="1"/>
  <c r="BQ71" i="1"/>
  <c r="AW71" i="1"/>
  <c r="BG71" i="1"/>
  <c r="CP70" i="1"/>
  <c r="CF70" i="1"/>
  <c r="BV70" i="1"/>
  <c r="BL70" i="1"/>
  <c r="BB70" i="1"/>
  <c r="CA69" i="1"/>
  <c r="CK69" i="1"/>
  <c r="BQ69" i="1"/>
  <c r="BG69" i="1"/>
  <c r="AW69" i="1"/>
  <c r="CP68" i="1"/>
  <c r="CF68" i="1"/>
  <c r="BV68" i="1"/>
  <c r="BB68" i="1"/>
  <c r="BL68" i="1"/>
  <c r="CA67" i="1"/>
  <c r="CK67" i="1"/>
  <c r="BQ67" i="1"/>
  <c r="AW67" i="1"/>
  <c r="BG67" i="1"/>
  <c r="CP66" i="1"/>
  <c r="CF66" i="1"/>
  <c r="BV66" i="1"/>
  <c r="BL66" i="1"/>
  <c r="BB66" i="1"/>
  <c r="CA65" i="1"/>
  <c r="CK65" i="1"/>
  <c r="BQ65" i="1"/>
  <c r="BG65" i="1"/>
  <c r="AW65" i="1"/>
  <c r="CP64" i="1"/>
  <c r="CF64" i="1"/>
  <c r="BV64" i="1"/>
  <c r="BB64" i="1"/>
  <c r="BL64" i="1"/>
  <c r="CA63" i="1"/>
  <c r="CK63" i="1"/>
  <c r="BQ63" i="1"/>
  <c r="AW63" i="1"/>
  <c r="BG63" i="1"/>
  <c r="CF62" i="1"/>
  <c r="CP62" i="1"/>
  <c r="BV62" i="1"/>
  <c r="BL62" i="1"/>
  <c r="BB62" i="1"/>
  <c r="CA61" i="1"/>
  <c r="CK61" i="1"/>
  <c r="BQ61" i="1"/>
  <c r="BG61" i="1"/>
  <c r="AW61" i="1"/>
  <c r="CF60" i="1"/>
  <c r="CP60" i="1"/>
  <c r="BV60" i="1"/>
  <c r="BB60" i="1"/>
  <c r="BL60" i="1"/>
  <c r="CA59" i="1"/>
  <c r="CK59" i="1"/>
  <c r="BQ59" i="1"/>
  <c r="AW59" i="1"/>
  <c r="BG59" i="1"/>
  <c r="CP58" i="1"/>
  <c r="CF58" i="1"/>
  <c r="BV58" i="1"/>
  <c r="BL58" i="1"/>
  <c r="BB58" i="1"/>
  <c r="CA57" i="1"/>
  <c r="CK57" i="1"/>
  <c r="BQ57" i="1"/>
  <c r="BG57" i="1"/>
  <c r="AW57" i="1"/>
  <c r="CP56" i="1"/>
  <c r="CF56" i="1"/>
  <c r="BV56" i="1"/>
  <c r="BB56" i="1"/>
  <c r="BL56" i="1"/>
  <c r="CA55" i="1"/>
  <c r="CK55" i="1"/>
  <c r="BQ55" i="1"/>
  <c r="AW55" i="1"/>
  <c r="BG55" i="1"/>
  <c r="CF54" i="1"/>
  <c r="CP54" i="1"/>
  <c r="BV54" i="1"/>
  <c r="BL54" i="1"/>
  <c r="BB54" i="1"/>
  <c r="CA53" i="1"/>
  <c r="CK53" i="1"/>
  <c r="BQ53" i="1"/>
  <c r="BG53" i="1"/>
  <c r="AW53" i="1"/>
  <c r="CF52" i="1"/>
  <c r="CP52" i="1"/>
  <c r="BV52" i="1"/>
  <c r="BB52" i="1"/>
  <c r="BL52" i="1"/>
  <c r="CK51" i="1"/>
  <c r="CA51" i="1"/>
  <c r="BQ51" i="1"/>
  <c r="AW51" i="1"/>
  <c r="BG51" i="1"/>
  <c r="CF50" i="1"/>
  <c r="CP50" i="1"/>
  <c r="BV50" i="1"/>
  <c r="BL50" i="1"/>
  <c r="BB50" i="1"/>
  <c r="CK49" i="1"/>
  <c r="CA49" i="1"/>
  <c r="BQ49" i="1"/>
  <c r="BG49" i="1"/>
  <c r="AW49" i="1"/>
  <c r="CF48" i="1"/>
  <c r="CP48" i="1"/>
  <c r="BV48" i="1"/>
  <c r="BB48" i="1"/>
  <c r="BL48" i="1"/>
  <c r="CK47" i="1"/>
  <c r="CA47" i="1"/>
  <c r="BQ47" i="1"/>
  <c r="AW47" i="1"/>
  <c r="BG47" i="1"/>
  <c r="CF46" i="1"/>
  <c r="CP46" i="1"/>
  <c r="BV46" i="1"/>
  <c r="BL46" i="1"/>
  <c r="BB46" i="1"/>
  <c r="CK45" i="1"/>
  <c r="CA45" i="1"/>
  <c r="BQ45" i="1"/>
  <c r="BG45" i="1"/>
  <c r="AW45" i="1"/>
  <c r="CF44" i="1"/>
  <c r="CP44" i="1"/>
  <c r="BV44" i="1"/>
  <c r="BB44" i="1"/>
  <c r="BL44" i="1"/>
  <c r="CK43" i="1"/>
  <c r="CA43" i="1"/>
  <c r="BQ43" i="1"/>
  <c r="AW43" i="1"/>
  <c r="BG43" i="1"/>
  <c r="CF42" i="1"/>
  <c r="CP42" i="1"/>
  <c r="BV42" i="1"/>
  <c r="BL42" i="1"/>
  <c r="BB42" i="1"/>
  <c r="CK41" i="1"/>
  <c r="CA41" i="1"/>
  <c r="BQ41" i="1"/>
  <c r="BG41" i="1"/>
  <c r="AW41" i="1"/>
  <c r="CF40" i="1"/>
  <c r="CP40" i="1"/>
  <c r="BV40" i="1"/>
  <c r="BB40" i="1"/>
  <c r="BL40" i="1"/>
  <c r="CA39" i="1"/>
  <c r="CK39" i="1"/>
  <c r="BQ39" i="1"/>
  <c r="AW39" i="1"/>
  <c r="BG39" i="1"/>
  <c r="CF38" i="1"/>
  <c r="CP38" i="1"/>
  <c r="BV38" i="1"/>
  <c r="BL38" i="1"/>
  <c r="BB38" i="1"/>
  <c r="CA37" i="1"/>
  <c r="CK37" i="1"/>
  <c r="BQ37" i="1"/>
  <c r="BG37" i="1"/>
  <c r="AW37" i="1"/>
  <c r="CP36" i="1"/>
  <c r="CF36" i="1"/>
  <c r="BV36" i="1"/>
  <c r="BB36" i="1"/>
  <c r="BL36" i="1"/>
  <c r="CK35" i="1"/>
  <c r="CA35" i="1"/>
  <c r="BQ35" i="1"/>
  <c r="AW35" i="1"/>
  <c r="BG35" i="1"/>
  <c r="CP34" i="1"/>
  <c r="CF34" i="1"/>
  <c r="BV34" i="1"/>
  <c r="BL34" i="1"/>
  <c r="BB34" i="1"/>
  <c r="CK33" i="1"/>
  <c r="CA33" i="1"/>
  <c r="BQ33" i="1"/>
  <c r="BG33" i="1"/>
  <c r="AW33" i="1"/>
  <c r="CP32" i="1"/>
  <c r="CF32" i="1"/>
  <c r="BV32" i="1"/>
  <c r="BL32" i="1"/>
  <c r="BB32" i="1"/>
  <c r="CK31" i="1"/>
  <c r="CA31" i="1"/>
  <c r="BQ31" i="1"/>
  <c r="BG31" i="1"/>
  <c r="AW31" i="1"/>
  <c r="CP30" i="1"/>
  <c r="CF30" i="1"/>
  <c r="BV30" i="1"/>
  <c r="BL30" i="1"/>
  <c r="BB30" i="1"/>
  <c r="CK29" i="1"/>
  <c r="CA29" i="1"/>
  <c r="BQ29" i="1"/>
  <c r="BG29" i="1"/>
  <c r="AW29" i="1"/>
  <c r="CP28" i="1"/>
  <c r="CF28" i="1"/>
  <c r="BV28" i="1"/>
  <c r="BL28" i="1"/>
  <c r="BB28" i="1"/>
  <c r="CK27" i="1"/>
  <c r="CA27" i="1"/>
  <c r="BQ27" i="1"/>
  <c r="BG27" i="1"/>
  <c r="AW27" i="1"/>
  <c r="CP26" i="1"/>
  <c r="CF26" i="1"/>
  <c r="BV26" i="1"/>
  <c r="BL26" i="1"/>
  <c r="BB26" i="1"/>
  <c r="CK25" i="1"/>
  <c r="CA25" i="1"/>
  <c r="BQ25" i="1"/>
  <c r="BG25" i="1"/>
  <c r="AW25" i="1"/>
  <c r="CF24" i="1"/>
  <c r="CP24" i="1"/>
  <c r="BV24" i="1"/>
  <c r="BL24" i="1"/>
  <c r="BB24" i="1"/>
  <c r="CK23" i="1"/>
  <c r="CA23" i="1"/>
  <c r="BQ23" i="1"/>
  <c r="BG23" i="1"/>
  <c r="AW23" i="1"/>
  <c r="CF22" i="1"/>
  <c r="CP22" i="1"/>
  <c r="BV22" i="1"/>
  <c r="BL22" i="1"/>
  <c r="BB22" i="1"/>
  <c r="CK21" i="1"/>
  <c r="CA21" i="1"/>
  <c r="BQ21" i="1"/>
  <c r="BG21" i="1"/>
  <c r="AW21" i="1"/>
  <c r="CF20" i="1"/>
  <c r="CP20" i="1"/>
  <c r="BV20" i="1"/>
  <c r="BL20" i="1"/>
  <c r="BB20" i="1"/>
  <c r="CK19" i="1"/>
  <c r="CA19" i="1"/>
  <c r="BQ19" i="1"/>
  <c r="BG19" i="1"/>
  <c r="AW19" i="1"/>
  <c r="CF18" i="1"/>
  <c r="CP18" i="1"/>
  <c r="BV18" i="1"/>
  <c r="BL18" i="1"/>
  <c r="BB18" i="1"/>
  <c r="CK17" i="1"/>
  <c r="CA17" i="1"/>
  <c r="BG17" i="1"/>
  <c r="BQ17" i="1"/>
  <c r="AW17" i="1"/>
  <c r="CF16" i="1"/>
  <c r="CP16" i="1"/>
  <c r="BV16" i="1"/>
  <c r="BL16" i="1"/>
  <c r="BB16" i="1"/>
  <c r="CK15" i="1"/>
  <c r="CA15" i="1"/>
  <c r="BQ15" i="1"/>
  <c r="BG15" i="1"/>
  <c r="AW15" i="1"/>
  <c r="CF14" i="1"/>
  <c r="CP14" i="1"/>
  <c r="BV14" i="1"/>
  <c r="BL14" i="1"/>
  <c r="BB14" i="1"/>
  <c r="CK13" i="1"/>
  <c r="CA13" i="1"/>
  <c r="BQ13" i="1"/>
  <c r="BG13" i="1"/>
  <c r="AW13" i="1"/>
  <c r="CF12" i="1"/>
  <c r="CP12" i="1"/>
  <c r="BV12" i="1"/>
  <c r="BL12" i="1"/>
  <c r="BB12" i="1"/>
  <c r="CK11" i="1"/>
  <c r="CA11" i="1"/>
  <c r="BQ11" i="1"/>
  <c r="BG11" i="1"/>
  <c r="AW11" i="1"/>
  <c r="CF10" i="1"/>
  <c r="CP10" i="1"/>
  <c r="BV10" i="1"/>
  <c r="BL10" i="1"/>
  <c r="BB10" i="1"/>
  <c r="CK9" i="1"/>
  <c r="CA9" i="1"/>
  <c r="BQ9" i="1"/>
  <c r="BG9" i="1"/>
  <c r="AW9" i="1"/>
  <c r="CF8" i="1"/>
  <c r="CP8" i="1"/>
  <c r="BV8" i="1"/>
  <c r="BL8" i="1"/>
  <c r="BB8" i="1"/>
  <c r="CK7" i="1"/>
  <c r="CA7" i="1"/>
  <c r="BQ7" i="1"/>
  <c r="BG7" i="1"/>
  <c r="AW7" i="1"/>
  <c r="CF6" i="1"/>
  <c r="CP6" i="1"/>
  <c r="BV6" i="1"/>
  <c r="BL6" i="1"/>
  <c r="BB6" i="1"/>
  <c r="CK5" i="1"/>
  <c r="CA5" i="1"/>
  <c r="BQ5" i="1"/>
  <c r="BG5" i="1"/>
  <c r="AW5" i="1"/>
  <c r="CF4" i="1"/>
  <c r="CP4" i="1"/>
  <c r="BV4" i="1"/>
  <c r="BL4" i="1"/>
  <c r="BB4" i="1"/>
  <c r="CJ297" i="1"/>
  <c r="BP297" i="1"/>
  <c r="BZ297" i="1"/>
  <c r="BF297" i="1"/>
  <c r="AV297" i="1"/>
  <c r="CJ293" i="1"/>
  <c r="BP293" i="1"/>
  <c r="BZ293" i="1"/>
  <c r="BF293" i="1"/>
  <c r="AV293" i="1"/>
  <c r="CJ265" i="1"/>
  <c r="BZ265" i="1"/>
  <c r="BP265" i="1"/>
  <c r="BF265" i="1"/>
  <c r="AV265" i="1"/>
  <c r="CJ261" i="1"/>
  <c r="BZ261" i="1"/>
  <c r="BP261" i="1"/>
  <c r="BF261" i="1"/>
  <c r="AV261" i="1"/>
  <c r="CJ257" i="1"/>
  <c r="BZ257" i="1"/>
  <c r="BP257" i="1"/>
  <c r="BF257" i="1"/>
  <c r="AV257" i="1"/>
  <c r="CJ253" i="1"/>
  <c r="BZ253" i="1"/>
  <c r="BP253" i="1"/>
  <c r="BF253" i="1"/>
  <c r="AV253" i="1"/>
  <c r="CN250" i="1"/>
  <c r="CD250" i="1"/>
  <c r="BT250" i="1"/>
  <c r="BJ250" i="1"/>
  <c r="AZ250" i="1"/>
  <c r="CN246" i="1"/>
  <c r="BT246" i="1"/>
  <c r="BJ246" i="1"/>
  <c r="CD246" i="1"/>
  <c r="AZ246" i="1"/>
  <c r="CN242" i="1"/>
  <c r="CD242" i="1"/>
  <c r="BT242" i="1"/>
  <c r="BJ242" i="1"/>
  <c r="AZ242" i="1"/>
  <c r="CN238" i="1"/>
  <c r="BT238" i="1"/>
  <c r="BJ238" i="1"/>
  <c r="CD238" i="1"/>
  <c r="AZ238" i="1"/>
  <c r="CN234" i="1"/>
  <c r="CD234" i="1"/>
  <c r="BT234" i="1"/>
  <c r="BJ234" i="1"/>
  <c r="AZ234" i="1"/>
  <c r="CN230" i="1"/>
  <c r="BT230" i="1"/>
  <c r="BJ230" i="1"/>
  <c r="CD230" i="1"/>
  <c r="AZ230" i="1"/>
  <c r="CN226" i="1"/>
  <c r="CD226" i="1"/>
  <c r="BT226" i="1"/>
  <c r="BJ226" i="1"/>
  <c r="AZ226" i="1"/>
  <c r="CJ223" i="1"/>
  <c r="BP223" i="1"/>
  <c r="BZ223" i="1"/>
  <c r="AV223" i="1"/>
  <c r="BF223" i="1"/>
  <c r="CJ219" i="1"/>
  <c r="BZ219" i="1"/>
  <c r="BP219" i="1"/>
  <c r="AV219" i="1"/>
  <c r="BF219" i="1"/>
  <c r="CJ207" i="1"/>
  <c r="BZ207" i="1"/>
  <c r="BP207" i="1"/>
  <c r="AV207" i="1"/>
  <c r="BF207" i="1"/>
  <c r="CJ191" i="1"/>
  <c r="BZ191" i="1"/>
  <c r="BP191" i="1"/>
  <c r="AV191" i="1"/>
  <c r="BF191" i="1"/>
  <c r="CJ179" i="1"/>
  <c r="BZ179" i="1"/>
  <c r="BP179" i="1"/>
  <c r="BF179" i="1"/>
  <c r="AV179" i="1"/>
  <c r="CJ175" i="1"/>
  <c r="BZ175" i="1"/>
  <c r="BP175" i="1"/>
  <c r="AV175" i="1"/>
  <c r="BF175" i="1"/>
  <c r="CJ171" i="1"/>
  <c r="BZ171" i="1"/>
  <c r="BP171" i="1"/>
  <c r="AV171" i="1"/>
  <c r="BF171" i="1"/>
  <c r="CJ167" i="1"/>
  <c r="BZ167" i="1"/>
  <c r="BP167" i="1"/>
  <c r="BF167" i="1"/>
  <c r="AV167" i="1"/>
  <c r="BZ159" i="1"/>
  <c r="CJ159" i="1"/>
  <c r="BP159" i="1"/>
  <c r="AV159" i="1"/>
  <c r="BF159" i="1"/>
  <c r="BZ155" i="1"/>
  <c r="CJ155" i="1"/>
  <c r="BP155" i="1"/>
  <c r="AV155" i="1"/>
  <c r="BF155" i="1"/>
  <c r="BZ151" i="1"/>
  <c r="CJ151" i="1"/>
  <c r="BP151" i="1"/>
  <c r="AV151" i="1"/>
  <c r="BF151" i="1"/>
  <c r="BZ147" i="1"/>
  <c r="CJ147" i="1"/>
  <c r="BP147" i="1"/>
  <c r="AV147" i="1"/>
  <c r="BF147" i="1"/>
  <c r="BZ139" i="1"/>
  <c r="CJ139" i="1"/>
  <c r="BP139" i="1"/>
  <c r="AV139" i="1"/>
  <c r="BF139" i="1"/>
  <c r="BZ131" i="1"/>
  <c r="CJ131" i="1"/>
  <c r="BP131" i="1"/>
  <c r="AV131" i="1"/>
  <c r="BF131" i="1"/>
  <c r="BZ127" i="1"/>
  <c r="CJ127" i="1"/>
  <c r="BP127" i="1"/>
  <c r="AV127" i="1"/>
  <c r="BF127" i="1"/>
  <c r="BZ119" i="1"/>
  <c r="CJ119" i="1"/>
  <c r="BP119" i="1"/>
  <c r="AV119" i="1"/>
  <c r="BF119" i="1"/>
  <c r="BZ115" i="1"/>
  <c r="CJ115" i="1"/>
  <c r="BP115" i="1"/>
  <c r="AV115" i="1"/>
  <c r="BF115" i="1"/>
  <c r="CJ107" i="1"/>
  <c r="BZ107" i="1"/>
  <c r="BP107" i="1"/>
  <c r="AV107" i="1"/>
  <c r="BF107" i="1"/>
  <c r="CN96" i="1"/>
  <c r="CD96" i="1"/>
  <c r="BT96" i="1"/>
  <c r="BJ96" i="1"/>
  <c r="AZ96" i="1"/>
  <c r="CN92" i="1"/>
  <c r="CD92" i="1"/>
  <c r="BT92" i="1"/>
  <c r="BJ92" i="1"/>
  <c r="AZ92" i="1"/>
  <c r="CD88" i="1"/>
  <c r="CN88" i="1"/>
  <c r="BT88" i="1"/>
  <c r="BJ88" i="1"/>
  <c r="AZ88" i="1"/>
  <c r="CD84" i="1"/>
  <c r="CN84" i="1"/>
  <c r="BT84" i="1"/>
  <c r="BJ84" i="1"/>
  <c r="AZ84" i="1"/>
  <c r="CD80" i="1"/>
  <c r="CN80" i="1"/>
  <c r="BT80" i="1"/>
  <c r="BJ80" i="1"/>
  <c r="AZ80" i="1"/>
  <c r="CN76" i="1"/>
  <c r="CD76" i="1"/>
  <c r="BT76" i="1"/>
  <c r="BJ76" i="1"/>
  <c r="AZ76" i="1"/>
  <c r="CN72" i="1"/>
  <c r="CD72" i="1"/>
  <c r="BT72" i="1"/>
  <c r="BJ72" i="1"/>
  <c r="AZ72" i="1"/>
  <c r="CD68" i="1"/>
  <c r="CN68" i="1"/>
  <c r="BT68" i="1"/>
  <c r="BJ68" i="1"/>
  <c r="AZ68" i="1"/>
  <c r="CD64" i="1"/>
  <c r="CN64" i="1"/>
  <c r="BT64" i="1"/>
  <c r="BJ64" i="1"/>
  <c r="AZ64" i="1"/>
  <c r="BZ61" i="1"/>
  <c r="CJ61" i="1"/>
  <c r="BP61" i="1"/>
  <c r="BF61" i="1"/>
  <c r="AV61" i="1"/>
  <c r="BZ57" i="1"/>
  <c r="CJ57" i="1"/>
  <c r="BP57" i="1"/>
  <c r="BF57" i="1"/>
  <c r="AV57" i="1"/>
  <c r="CJ53" i="1"/>
  <c r="BZ53" i="1"/>
  <c r="BP53" i="1"/>
  <c r="BF53" i="1"/>
  <c r="AV53" i="1"/>
  <c r="CN48" i="1"/>
  <c r="CD48" i="1"/>
  <c r="BT48" i="1"/>
  <c r="BJ48" i="1"/>
  <c r="AZ48" i="1"/>
  <c r="CJ39" i="1"/>
  <c r="BZ39" i="1"/>
  <c r="BP39" i="1"/>
  <c r="AV39" i="1"/>
  <c r="BF39" i="1"/>
  <c r="CD34" i="1"/>
  <c r="CN34" i="1"/>
  <c r="BJ34" i="1"/>
  <c r="AZ34" i="1"/>
  <c r="BT34" i="1"/>
  <c r="BZ25" i="1"/>
  <c r="CJ25" i="1"/>
  <c r="BP25" i="1"/>
  <c r="BF25" i="1"/>
  <c r="AV25" i="1"/>
  <c r="CN20" i="1"/>
  <c r="CD20" i="1"/>
  <c r="BT20" i="1"/>
  <c r="BJ20" i="1"/>
  <c r="AZ20" i="1"/>
  <c r="CN10" i="1"/>
  <c r="CD10" i="1"/>
  <c r="BT10" i="1"/>
  <c r="AZ10" i="1"/>
  <c r="BJ10" i="1"/>
  <c r="CN6" i="1"/>
  <c r="CD6" i="1"/>
  <c r="BT6" i="1"/>
  <c r="BJ6" i="1"/>
  <c r="AZ6" i="1"/>
  <c r="CC298" i="1"/>
  <c r="CM298" i="1"/>
  <c r="BS298" i="1"/>
  <c r="BI298" i="1"/>
  <c r="AY298" i="1"/>
  <c r="CR297" i="1"/>
  <c r="CH297" i="1"/>
  <c r="BX297" i="1"/>
  <c r="BN297" i="1"/>
  <c r="BD297" i="1"/>
  <c r="BY297" i="1"/>
  <c r="CI297" i="1"/>
  <c r="BO297" i="1"/>
  <c r="BE297" i="1"/>
  <c r="AU297" i="1"/>
  <c r="CC296" i="1"/>
  <c r="CM296" i="1"/>
  <c r="BI296" i="1"/>
  <c r="BS296" i="1"/>
  <c r="AY296" i="1"/>
  <c r="CR295" i="1"/>
  <c r="CH295" i="1"/>
  <c r="BX295" i="1"/>
  <c r="BN295" i="1"/>
  <c r="BD295" i="1"/>
  <c r="BY295" i="1"/>
  <c r="CI295" i="1"/>
  <c r="BO295" i="1"/>
  <c r="AU295" i="1"/>
  <c r="BE295" i="1"/>
  <c r="CC294" i="1"/>
  <c r="CM294" i="1"/>
  <c r="BS294" i="1"/>
  <c r="BI294" i="1"/>
  <c r="AY294" i="1"/>
  <c r="CR293" i="1"/>
  <c r="CH293" i="1"/>
  <c r="BX293" i="1"/>
  <c r="BN293" i="1"/>
  <c r="BD293" i="1"/>
  <c r="BY293" i="1"/>
  <c r="CI293" i="1"/>
  <c r="BO293" i="1"/>
  <c r="BE293" i="1"/>
  <c r="AU293" i="1"/>
  <c r="CC292" i="1"/>
  <c r="CM292" i="1"/>
  <c r="BS292" i="1"/>
  <c r="BI292" i="1"/>
  <c r="AY292" i="1"/>
  <c r="CR291" i="1"/>
  <c r="CH291" i="1"/>
  <c r="BX291" i="1"/>
  <c r="BD291" i="1"/>
  <c r="BN291" i="1"/>
  <c r="BY291" i="1"/>
  <c r="CI291" i="1"/>
  <c r="BO291" i="1"/>
  <c r="AU291" i="1"/>
  <c r="BE291" i="1"/>
  <c r="CC290" i="1"/>
  <c r="BS290" i="1"/>
  <c r="BI290" i="1"/>
  <c r="AY290" i="1"/>
  <c r="CM290" i="1"/>
  <c r="CR289" i="1"/>
  <c r="CH289" i="1"/>
  <c r="BX289" i="1"/>
  <c r="BN289" i="1"/>
  <c r="BD289" i="1"/>
  <c r="BY289" i="1"/>
  <c r="BO289" i="1"/>
  <c r="CI289" i="1"/>
  <c r="BE289" i="1"/>
  <c r="AU289" i="1"/>
  <c r="CC288" i="1"/>
  <c r="CM288" i="1"/>
  <c r="BS288" i="1"/>
  <c r="BI288" i="1"/>
  <c r="AY288" i="1"/>
  <c r="CR287" i="1"/>
  <c r="BX287" i="1"/>
  <c r="CH287" i="1"/>
  <c r="BD287" i="1"/>
  <c r="BN287" i="1"/>
  <c r="BY287" i="1"/>
  <c r="BO287" i="1"/>
  <c r="CI287" i="1"/>
  <c r="AU287" i="1"/>
  <c r="BE287" i="1"/>
  <c r="CC286" i="1"/>
  <c r="CM286" i="1"/>
  <c r="BS286" i="1"/>
  <c r="BI286" i="1"/>
  <c r="AY286" i="1"/>
  <c r="CR285" i="1"/>
  <c r="BX285" i="1"/>
  <c r="CH285" i="1"/>
  <c r="BN285" i="1"/>
  <c r="BD285" i="1"/>
  <c r="BY285" i="1"/>
  <c r="BO285" i="1"/>
  <c r="CI285" i="1"/>
  <c r="BE285" i="1"/>
  <c r="AU285" i="1"/>
  <c r="CC284" i="1"/>
  <c r="CM284" i="1"/>
  <c r="BS284" i="1"/>
  <c r="BI284" i="1"/>
  <c r="AY284" i="1"/>
  <c r="CR283" i="1"/>
  <c r="BX283" i="1"/>
  <c r="CH283" i="1"/>
  <c r="BD283" i="1"/>
  <c r="BN283" i="1"/>
  <c r="BY283" i="1"/>
  <c r="CI283" i="1"/>
  <c r="BO283" i="1"/>
  <c r="AU283" i="1"/>
  <c r="BE283" i="1"/>
  <c r="CC282" i="1"/>
  <c r="BS282" i="1"/>
  <c r="CM282" i="1"/>
  <c r="BI282" i="1"/>
  <c r="AY282" i="1"/>
  <c r="CR281" i="1"/>
  <c r="CH281" i="1"/>
  <c r="BX281" i="1"/>
  <c r="BN281" i="1"/>
  <c r="BD281" i="1"/>
  <c r="BY281" i="1"/>
  <c r="CI281" i="1"/>
  <c r="BO281" i="1"/>
  <c r="BE281" i="1"/>
  <c r="AU281" i="1"/>
  <c r="CC280" i="1"/>
  <c r="CM280" i="1"/>
  <c r="BI280" i="1"/>
  <c r="BS280" i="1"/>
  <c r="AY280" i="1"/>
  <c r="CR279" i="1"/>
  <c r="BX279" i="1"/>
  <c r="CH279" i="1"/>
  <c r="BN279" i="1"/>
  <c r="BD279" i="1"/>
  <c r="BY279" i="1"/>
  <c r="CI279" i="1"/>
  <c r="BO279" i="1"/>
  <c r="AU279" i="1"/>
  <c r="BE279" i="1"/>
  <c r="CC278" i="1"/>
  <c r="BS278" i="1"/>
  <c r="CM278" i="1"/>
  <c r="BI278" i="1"/>
  <c r="AY278" i="1"/>
  <c r="CR277" i="1"/>
  <c r="CH277" i="1"/>
  <c r="BX277" i="1"/>
  <c r="BN277" i="1"/>
  <c r="BD277" i="1"/>
  <c r="BY277" i="1"/>
  <c r="CI277" i="1"/>
  <c r="BO277" i="1"/>
  <c r="BE277" i="1"/>
  <c r="AU277" i="1"/>
  <c r="CC276" i="1"/>
  <c r="CM276" i="1"/>
  <c r="BI276" i="1"/>
  <c r="BS276" i="1"/>
  <c r="AY276" i="1"/>
  <c r="CR275" i="1"/>
  <c r="BX275" i="1"/>
  <c r="CH275" i="1"/>
  <c r="BN275" i="1"/>
  <c r="BD275" i="1"/>
  <c r="BY275" i="1"/>
  <c r="CI275" i="1"/>
  <c r="BO275" i="1"/>
  <c r="AU275" i="1"/>
  <c r="BE275" i="1"/>
  <c r="CC274" i="1"/>
  <c r="BS274" i="1"/>
  <c r="CM274" i="1"/>
  <c r="BI274" i="1"/>
  <c r="AY274" i="1"/>
  <c r="CR273" i="1"/>
  <c r="CH273" i="1"/>
  <c r="BX273" i="1"/>
  <c r="BN273" i="1"/>
  <c r="BD273" i="1"/>
  <c r="BY273" i="1"/>
  <c r="BO273" i="1"/>
  <c r="CI273" i="1"/>
  <c r="BE273" i="1"/>
  <c r="AU273" i="1"/>
  <c r="CC272" i="1"/>
  <c r="CM272" i="1"/>
  <c r="BS272" i="1"/>
  <c r="BI272" i="1"/>
  <c r="AY272" i="1"/>
  <c r="CR271" i="1"/>
  <c r="BX271" i="1"/>
  <c r="CH271" i="1"/>
  <c r="BD271" i="1"/>
  <c r="BN271" i="1"/>
  <c r="BY271" i="1"/>
  <c r="BO271" i="1"/>
  <c r="CI271" i="1"/>
  <c r="AU271" i="1"/>
  <c r="BE271" i="1"/>
  <c r="CC270" i="1"/>
  <c r="CM270" i="1"/>
  <c r="BS270" i="1"/>
  <c r="BI270" i="1"/>
  <c r="AY270" i="1"/>
  <c r="CR269" i="1"/>
  <c r="CH269" i="1"/>
  <c r="BX269" i="1"/>
  <c r="BN269" i="1"/>
  <c r="BD269" i="1"/>
  <c r="BY269" i="1"/>
  <c r="CI269" i="1"/>
  <c r="BO269" i="1"/>
  <c r="BE269" i="1"/>
  <c r="AU269" i="1"/>
  <c r="CC268" i="1"/>
  <c r="CM268" i="1"/>
  <c r="BS268" i="1"/>
  <c r="BI268" i="1"/>
  <c r="AY268" i="1"/>
  <c r="CR267" i="1"/>
  <c r="CH267" i="1"/>
  <c r="BX267" i="1"/>
  <c r="BD267" i="1"/>
  <c r="BN267" i="1"/>
  <c r="BY267" i="1"/>
  <c r="CI267" i="1"/>
  <c r="BO267" i="1"/>
  <c r="AU267" i="1"/>
  <c r="BE267" i="1"/>
  <c r="CC266" i="1"/>
  <c r="BS266" i="1"/>
  <c r="CM266" i="1"/>
  <c r="BI266" i="1"/>
  <c r="AY266" i="1"/>
  <c r="CR265" i="1"/>
  <c r="BX265" i="1"/>
  <c r="CH265" i="1"/>
  <c r="BN265" i="1"/>
  <c r="BD265" i="1"/>
  <c r="BY265" i="1"/>
  <c r="BO265" i="1"/>
  <c r="CI265" i="1"/>
  <c r="BE265" i="1"/>
  <c r="AU265" i="1"/>
  <c r="CC264" i="1"/>
  <c r="CM264" i="1"/>
  <c r="BI264" i="1"/>
  <c r="AY264" i="1"/>
  <c r="BS264" i="1"/>
  <c r="CR263" i="1"/>
  <c r="BX263" i="1"/>
  <c r="CH263" i="1"/>
  <c r="BN263" i="1"/>
  <c r="BD263" i="1"/>
  <c r="BY263" i="1"/>
  <c r="CI263" i="1"/>
  <c r="BO263" i="1"/>
  <c r="AU263" i="1"/>
  <c r="BE263" i="1"/>
  <c r="CC262" i="1"/>
  <c r="CM262" i="1"/>
  <c r="BS262" i="1"/>
  <c r="BI262" i="1"/>
  <c r="AY262" i="1"/>
  <c r="CR261" i="1"/>
  <c r="CH261" i="1"/>
  <c r="BX261" i="1"/>
  <c r="BN261" i="1"/>
  <c r="BD261" i="1"/>
  <c r="BY261" i="1"/>
  <c r="CI261" i="1"/>
  <c r="BO261" i="1"/>
  <c r="BE261" i="1"/>
  <c r="AU261" i="1"/>
  <c r="CC260" i="1"/>
  <c r="CM260" i="1"/>
  <c r="BI260" i="1"/>
  <c r="BS260" i="1"/>
  <c r="AY260" i="1"/>
  <c r="CR259" i="1"/>
  <c r="CH259" i="1"/>
  <c r="BX259" i="1"/>
  <c r="BD259" i="1"/>
  <c r="BN259" i="1"/>
  <c r="BY259" i="1"/>
  <c r="CI259" i="1"/>
  <c r="BO259" i="1"/>
  <c r="AU259" i="1"/>
  <c r="BE259" i="1"/>
  <c r="CC258" i="1"/>
  <c r="BS258" i="1"/>
  <c r="CM258" i="1"/>
  <c r="BI258" i="1"/>
  <c r="AY258" i="1"/>
  <c r="CR257" i="1"/>
  <c r="BX257" i="1"/>
  <c r="BN257" i="1"/>
  <c r="CH257" i="1"/>
  <c r="BD257" i="1"/>
  <c r="BY257" i="1"/>
  <c r="BO257" i="1"/>
  <c r="CI257" i="1"/>
  <c r="BE257" i="1"/>
  <c r="AU257" i="1"/>
  <c r="CC256" i="1"/>
  <c r="CM256" i="1"/>
  <c r="BS256" i="1"/>
  <c r="BI256" i="1"/>
  <c r="AY256" i="1"/>
  <c r="CR255" i="1"/>
  <c r="BX255" i="1"/>
  <c r="CH255" i="1"/>
  <c r="BD255" i="1"/>
  <c r="BN255" i="1"/>
  <c r="BY255" i="1"/>
  <c r="CI255" i="1"/>
  <c r="BO255" i="1"/>
  <c r="AU255" i="1"/>
  <c r="BE255" i="1"/>
  <c r="CC254" i="1"/>
  <c r="CM254" i="1"/>
  <c r="BS254" i="1"/>
  <c r="BI254" i="1"/>
  <c r="AY254" i="1"/>
  <c r="CR253" i="1"/>
  <c r="CH253" i="1"/>
  <c r="BX253" i="1"/>
  <c r="BN253" i="1"/>
  <c r="BD253" i="1"/>
  <c r="BY253" i="1"/>
  <c r="CI253" i="1"/>
  <c r="BO253" i="1"/>
  <c r="BE253" i="1"/>
  <c r="AU253" i="1"/>
  <c r="CC252" i="1"/>
  <c r="CM252" i="1"/>
  <c r="BS252" i="1"/>
  <c r="BI252" i="1"/>
  <c r="AY252" i="1"/>
  <c r="CR251" i="1"/>
  <c r="CH251" i="1"/>
  <c r="BX251" i="1"/>
  <c r="BD251" i="1"/>
  <c r="BN251" i="1"/>
  <c r="BY251" i="1"/>
  <c r="CI251" i="1"/>
  <c r="BO251" i="1"/>
  <c r="AU251" i="1"/>
  <c r="BE251" i="1"/>
  <c r="CC250" i="1"/>
  <c r="BS250" i="1"/>
  <c r="CM250" i="1"/>
  <c r="BI250" i="1"/>
  <c r="AY250" i="1"/>
  <c r="CR249" i="1"/>
  <c r="BX249" i="1"/>
  <c r="BN249" i="1"/>
  <c r="CH249" i="1"/>
  <c r="BD249" i="1"/>
  <c r="BY249" i="1"/>
  <c r="BO249" i="1"/>
  <c r="CI249" i="1"/>
  <c r="BE249" i="1"/>
  <c r="AU249" i="1"/>
  <c r="CC248" i="1"/>
  <c r="CM248" i="1"/>
  <c r="BI248" i="1"/>
  <c r="AY248" i="1"/>
  <c r="BS248" i="1"/>
  <c r="CR247" i="1"/>
  <c r="BX247" i="1"/>
  <c r="CH247" i="1"/>
  <c r="BN247" i="1"/>
  <c r="BD247" i="1"/>
  <c r="BY247" i="1"/>
  <c r="CI247" i="1"/>
  <c r="BO247" i="1"/>
  <c r="AU247" i="1"/>
  <c r="BE247" i="1"/>
  <c r="CC246" i="1"/>
  <c r="CM246" i="1"/>
  <c r="BS246" i="1"/>
  <c r="BI246" i="1"/>
  <c r="AY246" i="1"/>
  <c r="CR245" i="1"/>
  <c r="CH245" i="1"/>
  <c r="BX245" i="1"/>
  <c r="BN245" i="1"/>
  <c r="BD245" i="1"/>
  <c r="BY245" i="1"/>
  <c r="CI245" i="1"/>
  <c r="BO245" i="1"/>
  <c r="BE245" i="1"/>
  <c r="AU245" i="1"/>
  <c r="CC244" i="1"/>
  <c r="CM244" i="1"/>
  <c r="BI244" i="1"/>
  <c r="BS244" i="1"/>
  <c r="AY244" i="1"/>
  <c r="CR243" i="1"/>
  <c r="CH243" i="1"/>
  <c r="BX243" i="1"/>
  <c r="BD243" i="1"/>
  <c r="BN243" i="1"/>
  <c r="BY243" i="1"/>
  <c r="CI243" i="1"/>
  <c r="BO243" i="1"/>
  <c r="AU243" i="1"/>
  <c r="BE243" i="1"/>
  <c r="CC242" i="1"/>
  <c r="BS242" i="1"/>
  <c r="CM242" i="1"/>
  <c r="BI242" i="1"/>
  <c r="AY242" i="1"/>
  <c r="CR241" i="1"/>
  <c r="BX241" i="1"/>
  <c r="CH241" i="1"/>
  <c r="BN241" i="1"/>
  <c r="BD241" i="1"/>
  <c r="BY241" i="1"/>
  <c r="BO241" i="1"/>
  <c r="CI241" i="1"/>
  <c r="BE241" i="1"/>
  <c r="AU241" i="1"/>
  <c r="CC240" i="1"/>
  <c r="CM240" i="1"/>
  <c r="BS240" i="1"/>
  <c r="BI240" i="1"/>
  <c r="AY240" i="1"/>
  <c r="CR239" i="1"/>
  <c r="BX239" i="1"/>
  <c r="CH239" i="1"/>
  <c r="BD239" i="1"/>
  <c r="BN239" i="1"/>
  <c r="BY239" i="1"/>
  <c r="CI239" i="1"/>
  <c r="BO239" i="1"/>
  <c r="BE239" i="1"/>
  <c r="AU239" i="1"/>
  <c r="CC238" i="1"/>
  <c r="CM238" i="1"/>
  <c r="BS238" i="1"/>
  <c r="BI238" i="1"/>
  <c r="AY238" i="1"/>
  <c r="CR237" i="1"/>
  <c r="CH237" i="1"/>
  <c r="BX237" i="1"/>
  <c r="BN237" i="1"/>
  <c r="BD237" i="1"/>
  <c r="BY237" i="1"/>
  <c r="CI237" i="1"/>
  <c r="BO237" i="1"/>
  <c r="BE237" i="1"/>
  <c r="AU237" i="1"/>
  <c r="CC236" i="1"/>
  <c r="CM236" i="1"/>
  <c r="BS236" i="1"/>
  <c r="BI236" i="1"/>
  <c r="AY236" i="1"/>
  <c r="CR235" i="1"/>
  <c r="CH235" i="1"/>
  <c r="BX235" i="1"/>
  <c r="BD235" i="1"/>
  <c r="BN235" i="1"/>
  <c r="BY235" i="1"/>
  <c r="CI235" i="1"/>
  <c r="BO235" i="1"/>
  <c r="BE235" i="1"/>
  <c r="AU235" i="1"/>
  <c r="CC234" i="1"/>
  <c r="BS234" i="1"/>
  <c r="CM234" i="1"/>
  <c r="BI234" i="1"/>
  <c r="AY234" i="1"/>
  <c r="CR233" i="1"/>
  <c r="BX233" i="1"/>
  <c r="BN233" i="1"/>
  <c r="CH233" i="1"/>
  <c r="BD233" i="1"/>
  <c r="BY233" i="1"/>
  <c r="BO233" i="1"/>
  <c r="CI233" i="1"/>
  <c r="BE233" i="1"/>
  <c r="AU233" i="1"/>
  <c r="CC232" i="1"/>
  <c r="CM232" i="1"/>
  <c r="BI232" i="1"/>
  <c r="AY232" i="1"/>
  <c r="BS232" i="1"/>
  <c r="CR231" i="1"/>
  <c r="BX231" i="1"/>
  <c r="CH231" i="1"/>
  <c r="BD231" i="1"/>
  <c r="BN231" i="1"/>
  <c r="BY231" i="1"/>
  <c r="CI231" i="1"/>
  <c r="BO231" i="1"/>
  <c r="BE231" i="1"/>
  <c r="AU231" i="1"/>
  <c r="CC230" i="1"/>
  <c r="CM230" i="1"/>
  <c r="BS230" i="1"/>
  <c r="BI230" i="1"/>
  <c r="AY230" i="1"/>
  <c r="CR229" i="1"/>
  <c r="CH229" i="1"/>
  <c r="BX229" i="1"/>
  <c r="BN229" i="1"/>
  <c r="BD229" i="1"/>
  <c r="BY229" i="1"/>
  <c r="CI229" i="1"/>
  <c r="BO229" i="1"/>
  <c r="BE229" i="1"/>
  <c r="AU229" i="1"/>
  <c r="CC228" i="1"/>
  <c r="CM228" i="1"/>
  <c r="BI228" i="1"/>
  <c r="BS228" i="1"/>
  <c r="AY228" i="1"/>
  <c r="CR227" i="1"/>
  <c r="CH227" i="1"/>
  <c r="BX227" i="1"/>
  <c r="BD227" i="1"/>
  <c r="BN227" i="1"/>
  <c r="BY227" i="1"/>
  <c r="CI227" i="1"/>
  <c r="BO227" i="1"/>
  <c r="BE227" i="1"/>
  <c r="AU227" i="1"/>
  <c r="CC226" i="1"/>
  <c r="BS226" i="1"/>
  <c r="CM226" i="1"/>
  <c r="BI226" i="1"/>
  <c r="AY226" i="1"/>
  <c r="CR225" i="1"/>
  <c r="BX225" i="1"/>
  <c r="BN225" i="1"/>
  <c r="CH225" i="1"/>
  <c r="BD225" i="1"/>
  <c r="BY225" i="1"/>
  <c r="BO225" i="1"/>
  <c r="CI225" i="1"/>
  <c r="BE225" i="1"/>
  <c r="AU225" i="1"/>
  <c r="CC224" i="1"/>
  <c r="CM224" i="1"/>
  <c r="BS224" i="1"/>
  <c r="BI224" i="1"/>
  <c r="AY224" i="1"/>
  <c r="CR223" i="1"/>
  <c r="BX223" i="1"/>
  <c r="CH223" i="1"/>
  <c r="BN223" i="1"/>
  <c r="BD223" i="1"/>
  <c r="BY223" i="1"/>
  <c r="CI223" i="1"/>
  <c r="BO223" i="1"/>
  <c r="BE223" i="1"/>
  <c r="AU223" i="1"/>
  <c r="CC222" i="1"/>
  <c r="CM222" i="1"/>
  <c r="BS222" i="1"/>
  <c r="BI222" i="1"/>
  <c r="AY222" i="1"/>
  <c r="CH221" i="1"/>
  <c r="CR221" i="1"/>
  <c r="BX221" i="1"/>
  <c r="BN221" i="1"/>
  <c r="BD221" i="1"/>
  <c r="BY221" i="1"/>
  <c r="CI221" i="1"/>
  <c r="BO221" i="1"/>
  <c r="BE221" i="1"/>
  <c r="AU221" i="1"/>
  <c r="CM220" i="1"/>
  <c r="CC220" i="1"/>
  <c r="BS220" i="1"/>
  <c r="BI220" i="1"/>
  <c r="AY220" i="1"/>
  <c r="CR219" i="1"/>
  <c r="CH219" i="1"/>
  <c r="BX219" i="1"/>
  <c r="BD219" i="1"/>
  <c r="BN219" i="1"/>
  <c r="CI219" i="1"/>
  <c r="BY219" i="1"/>
  <c r="BO219" i="1"/>
  <c r="BE219" i="1"/>
  <c r="AU219" i="1"/>
  <c r="CM218" i="1"/>
  <c r="CC218" i="1"/>
  <c r="BS218" i="1"/>
  <c r="BI218" i="1"/>
  <c r="AY218" i="1"/>
  <c r="CR217" i="1"/>
  <c r="CH217" i="1"/>
  <c r="BX217" i="1"/>
  <c r="BN217" i="1"/>
  <c r="BD217" i="1"/>
  <c r="CI217" i="1"/>
  <c r="BO217" i="1"/>
  <c r="BY217" i="1"/>
  <c r="BE217" i="1"/>
  <c r="AU217" i="1"/>
  <c r="CM216" i="1"/>
  <c r="CC216" i="1"/>
  <c r="BI216" i="1"/>
  <c r="BS216" i="1"/>
  <c r="AY216" i="1"/>
  <c r="CR215" i="1"/>
  <c r="CH215" i="1"/>
  <c r="BX215" i="1"/>
  <c r="BD215" i="1"/>
  <c r="BN215" i="1"/>
  <c r="CI215" i="1"/>
  <c r="BY215" i="1"/>
  <c r="BO215" i="1"/>
  <c r="BE215" i="1"/>
  <c r="AU215" i="1"/>
  <c r="CM214" i="1"/>
  <c r="CC214" i="1"/>
  <c r="BS214" i="1"/>
  <c r="BI214" i="1"/>
  <c r="AY214" i="1"/>
  <c r="CR213" i="1"/>
  <c r="CH213" i="1"/>
  <c r="BX213" i="1"/>
  <c r="BN213" i="1"/>
  <c r="BD213" i="1"/>
  <c r="CI213" i="1"/>
  <c r="BY213" i="1"/>
  <c r="BO213" i="1"/>
  <c r="BE213" i="1"/>
  <c r="AU213" i="1"/>
  <c r="CM212" i="1"/>
  <c r="CC212" i="1"/>
  <c r="BI212" i="1"/>
  <c r="BS212" i="1"/>
  <c r="AY212" i="1"/>
  <c r="CR211" i="1"/>
  <c r="CH211" i="1"/>
  <c r="BX211" i="1"/>
  <c r="BN211" i="1"/>
  <c r="BD211" i="1"/>
  <c r="CI211" i="1"/>
  <c r="BY211" i="1"/>
  <c r="BO211" i="1"/>
  <c r="BE211" i="1"/>
  <c r="AU211" i="1"/>
  <c r="CM210" i="1"/>
  <c r="BS210" i="1"/>
  <c r="CC210" i="1"/>
  <c r="BI210" i="1"/>
  <c r="AY210" i="1"/>
  <c r="CR209" i="1"/>
  <c r="CH209" i="1"/>
  <c r="BX209" i="1"/>
  <c r="BN209" i="1"/>
  <c r="BD209" i="1"/>
  <c r="CI209" i="1"/>
  <c r="BY209" i="1"/>
  <c r="BO209" i="1"/>
  <c r="BE209" i="1"/>
  <c r="AU209" i="1"/>
  <c r="CM208" i="1"/>
  <c r="CC208" i="1"/>
  <c r="BS208" i="1"/>
  <c r="BI208" i="1"/>
  <c r="AY208" i="1"/>
  <c r="CR207" i="1"/>
  <c r="CH207" i="1"/>
  <c r="BX207" i="1"/>
  <c r="BD207" i="1"/>
  <c r="BN207" i="1"/>
  <c r="CI207" i="1"/>
  <c r="BY207" i="1"/>
  <c r="BO207" i="1"/>
  <c r="BE207" i="1"/>
  <c r="AU207" i="1"/>
  <c r="CM206" i="1"/>
  <c r="CC206" i="1"/>
  <c r="BS206" i="1"/>
  <c r="BI206" i="1"/>
  <c r="AY206" i="1"/>
  <c r="CR205" i="1"/>
  <c r="CH205" i="1"/>
  <c r="BX205" i="1"/>
  <c r="BN205" i="1"/>
  <c r="BD205" i="1"/>
  <c r="CI205" i="1"/>
  <c r="BY205" i="1"/>
  <c r="BO205" i="1"/>
  <c r="BE205" i="1"/>
  <c r="AU205" i="1"/>
  <c r="CM204" i="1"/>
  <c r="BS204" i="1"/>
  <c r="CC204" i="1"/>
  <c r="BI204" i="1"/>
  <c r="AY204" i="1"/>
  <c r="CR203" i="1"/>
  <c r="CH203" i="1"/>
  <c r="BX203" i="1"/>
  <c r="BD203" i="1"/>
  <c r="BN203" i="1"/>
  <c r="CI203" i="1"/>
  <c r="BY203" i="1"/>
  <c r="BO203" i="1"/>
  <c r="BE203" i="1"/>
  <c r="AU203" i="1"/>
  <c r="CM202" i="1"/>
  <c r="CC202" i="1"/>
  <c r="BS202" i="1"/>
  <c r="BI202" i="1"/>
  <c r="AY202" i="1"/>
  <c r="CR201" i="1"/>
  <c r="CH201" i="1"/>
  <c r="BX201" i="1"/>
  <c r="BN201" i="1"/>
  <c r="BD201" i="1"/>
  <c r="CI201" i="1"/>
  <c r="BO201" i="1"/>
  <c r="BY201" i="1"/>
  <c r="BE201" i="1"/>
  <c r="AU201" i="1"/>
  <c r="CM200" i="1"/>
  <c r="CC200" i="1"/>
  <c r="BS200" i="1"/>
  <c r="BI200" i="1"/>
  <c r="AY200" i="1"/>
  <c r="CR199" i="1"/>
  <c r="CH199" i="1"/>
  <c r="BX199" i="1"/>
  <c r="BD199" i="1"/>
  <c r="BN199" i="1"/>
  <c r="CI199" i="1"/>
  <c r="BY199" i="1"/>
  <c r="BO199" i="1"/>
  <c r="BE199" i="1"/>
  <c r="AU199" i="1"/>
  <c r="CM198" i="1"/>
  <c r="CC198" i="1"/>
  <c r="BS198" i="1"/>
  <c r="BI198" i="1"/>
  <c r="AY198" i="1"/>
  <c r="CR197" i="1"/>
  <c r="CH197" i="1"/>
  <c r="BX197" i="1"/>
  <c r="BN197" i="1"/>
  <c r="BD197" i="1"/>
  <c r="CI197" i="1"/>
  <c r="BY197" i="1"/>
  <c r="BO197" i="1"/>
  <c r="BE197" i="1"/>
  <c r="AU197" i="1"/>
  <c r="CM196" i="1"/>
  <c r="CC196" i="1"/>
  <c r="BS196" i="1"/>
  <c r="BI196" i="1"/>
  <c r="AY196" i="1"/>
  <c r="CR195" i="1"/>
  <c r="CH195" i="1"/>
  <c r="BX195" i="1"/>
  <c r="BD195" i="1"/>
  <c r="BN195" i="1"/>
  <c r="CI195" i="1"/>
  <c r="BY195" i="1"/>
  <c r="BO195" i="1"/>
  <c r="BE195" i="1"/>
  <c r="AU195" i="1"/>
  <c r="CM194" i="1"/>
  <c r="CC194" i="1"/>
  <c r="BS194" i="1"/>
  <c r="BI194" i="1"/>
  <c r="AY194" i="1"/>
  <c r="CR193" i="1"/>
  <c r="CH193" i="1"/>
  <c r="BX193" i="1"/>
  <c r="BN193" i="1"/>
  <c r="BD193" i="1"/>
  <c r="CI193" i="1"/>
  <c r="BY193" i="1"/>
  <c r="BO193" i="1"/>
  <c r="BE193" i="1"/>
  <c r="AU193" i="1"/>
  <c r="CM192" i="1"/>
  <c r="CC192" i="1"/>
  <c r="BS192" i="1"/>
  <c r="BI192" i="1"/>
  <c r="AY192" i="1"/>
  <c r="CR191" i="1"/>
  <c r="CH191" i="1"/>
  <c r="BX191" i="1"/>
  <c r="BN191" i="1"/>
  <c r="BD191" i="1"/>
  <c r="CI191" i="1"/>
  <c r="BO191" i="1"/>
  <c r="BY191" i="1"/>
  <c r="BE191" i="1"/>
  <c r="AU191" i="1"/>
  <c r="CM190" i="1"/>
  <c r="CC190" i="1"/>
  <c r="BS190" i="1"/>
  <c r="BI190" i="1"/>
  <c r="AY190" i="1"/>
  <c r="CR189" i="1"/>
  <c r="CH189" i="1"/>
  <c r="BX189" i="1"/>
  <c r="BN189" i="1"/>
  <c r="BD189" i="1"/>
  <c r="CI189" i="1"/>
  <c r="BY189" i="1"/>
  <c r="BO189" i="1"/>
  <c r="BE189" i="1"/>
  <c r="AU189" i="1"/>
  <c r="CM188" i="1"/>
  <c r="CC188" i="1"/>
  <c r="BS188" i="1"/>
  <c r="BI188" i="1"/>
  <c r="AY188" i="1"/>
  <c r="CR187" i="1"/>
  <c r="CH187" i="1"/>
  <c r="BX187" i="1"/>
  <c r="BD187" i="1"/>
  <c r="BN187" i="1"/>
  <c r="CI187" i="1"/>
  <c r="BY187" i="1"/>
  <c r="BO187" i="1"/>
  <c r="BE187" i="1"/>
  <c r="AU187" i="1"/>
  <c r="CM186" i="1"/>
  <c r="CC186" i="1"/>
  <c r="BS186" i="1"/>
  <c r="BI186" i="1"/>
  <c r="AY186" i="1"/>
  <c r="CR185" i="1"/>
  <c r="CH185" i="1"/>
  <c r="BX185" i="1"/>
  <c r="BN185" i="1"/>
  <c r="BD185" i="1"/>
  <c r="CI185" i="1"/>
  <c r="BY185" i="1"/>
  <c r="BO185" i="1"/>
  <c r="BE185" i="1"/>
  <c r="AU185" i="1"/>
  <c r="CM184" i="1"/>
  <c r="CC184" i="1"/>
  <c r="BS184" i="1"/>
  <c r="BI184" i="1"/>
  <c r="AY184" i="1"/>
  <c r="CR183" i="1"/>
  <c r="CH183" i="1"/>
  <c r="BX183" i="1"/>
  <c r="BD183" i="1"/>
  <c r="BN183" i="1"/>
  <c r="CI183" i="1"/>
  <c r="BY183" i="1"/>
  <c r="BO183" i="1"/>
  <c r="BE183" i="1"/>
  <c r="AU183" i="1"/>
  <c r="CM182" i="1"/>
  <c r="CC182" i="1"/>
  <c r="BS182" i="1"/>
  <c r="BI182" i="1"/>
  <c r="AY182" i="1"/>
  <c r="CR181" i="1"/>
  <c r="CH181" i="1"/>
  <c r="BX181" i="1"/>
  <c r="BN181" i="1"/>
  <c r="BD181" i="1"/>
  <c r="CI181" i="1"/>
  <c r="BY181" i="1"/>
  <c r="BO181" i="1"/>
  <c r="BE181" i="1"/>
  <c r="AU181" i="1"/>
  <c r="CM180" i="1"/>
  <c r="CC180" i="1"/>
  <c r="BS180" i="1"/>
  <c r="BI180" i="1"/>
  <c r="AY180" i="1"/>
  <c r="CR179" i="1"/>
  <c r="CH179" i="1"/>
  <c r="BX179" i="1"/>
  <c r="BN179" i="1"/>
  <c r="BD179" i="1"/>
  <c r="CI179" i="1"/>
  <c r="BY179" i="1"/>
  <c r="BO179" i="1"/>
  <c r="BE179" i="1"/>
  <c r="AU179" i="1"/>
  <c r="CM178" i="1"/>
  <c r="BS178" i="1"/>
  <c r="CC178" i="1"/>
  <c r="BI178" i="1"/>
  <c r="AY178" i="1"/>
  <c r="CR177" i="1"/>
  <c r="CH177" i="1"/>
  <c r="BX177" i="1"/>
  <c r="BN177" i="1"/>
  <c r="BD177" i="1"/>
  <c r="CI177" i="1"/>
  <c r="BY177" i="1"/>
  <c r="BO177" i="1"/>
  <c r="BE177" i="1"/>
  <c r="AU177" i="1"/>
  <c r="CM176" i="1"/>
  <c r="CC176" i="1"/>
  <c r="BS176" i="1"/>
  <c r="BI176" i="1"/>
  <c r="AY176" i="1"/>
  <c r="CR175" i="1"/>
  <c r="CH175" i="1"/>
  <c r="BX175" i="1"/>
  <c r="BD175" i="1"/>
  <c r="BN175" i="1"/>
  <c r="CI175" i="1"/>
  <c r="BY175" i="1"/>
  <c r="BO175" i="1"/>
  <c r="BE175" i="1"/>
  <c r="AU175" i="1"/>
  <c r="CM174" i="1"/>
  <c r="CC174" i="1"/>
  <c r="BS174" i="1"/>
  <c r="BI174" i="1"/>
  <c r="AY174" i="1"/>
  <c r="CR173" i="1"/>
  <c r="CH173" i="1"/>
  <c r="BX173" i="1"/>
  <c r="BN173" i="1"/>
  <c r="BD173" i="1"/>
  <c r="CI173" i="1"/>
  <c r="BY173" i="1"/>
  <c r="BO173" i="1"/>
  <c r="BE173" i="1"/>
  <c r="AU173" i="1"/>
  <c r="CM172" i="1"/>
  <c r="CC172" i="1"/>
  <c r="BS172" i="1"/>
  <c r="BI172" i="1"/>
  <c r="AY172" i="1"/>
  <c r="CR171" i="1"/>
  <c r="CH171" i="1"/>
  <c r="BX171" i="1"/>
  <c r="BD171" i="1"/>
  <c r="BN171" i="1"/>
  <c r="CI171" i="1"/>
  <c r="BY171" i="1"/>
  <c r="BO171" i="1"/>
  <c r="BE171" i="1"/>
  <c r="AU171" i="1"/>
  <c r="CM170" i="1"/>
  <c r="CC170" i="1"/>
  <c r="BS170" i="1"/>
  <c r="BI170" i="1"/>
  <c r="AY170" i="1"/>
  <c r="CR169" i="1"/>
  <c r="CH169" i="1"/>
  <c r="BX169" i="1"/>
  <c r="BN169" i="1"/>
  <c r="BD169" i="1"/>
  <c r="CI169" i="1"/>
  <c r="BY169" i="1"/>
  <c r="BO169" i="1"/>
  <c r="BE169" i="1"/>
  <c r="AU169" i="1"/>
  <c r="CM168" i="1"/>
  <c r="CC168" i="1"/>
  <c r="BS168" i="1"/>
  <c r="BI168" i="1"/>
  <c r="AY168" i="1"/>
  <c r="CR167" i="1"/>
  <c r="CH167" i="1"/>
  <c r="BX167" i="1"/>
  <c r="BD167" i="1"/>
  <c r="BN167" i="1"/>
  <c r="CI167" i="1"/>
  <c r="BY167" i="1"/>
  <c r="BO167" i="1"/>
  <c r="BE167" i="1"/>
  <c r="AU167" i="1"/>
  <c r="CM166" i="1"/>
  <c r="CC166" i="1"/>
  <c r="BS166" i="1"/>
  <c r="BI166" i="1"/>
  <c r="AY166" i="1"/>
  <c r="CR165" i="1"/>
  <c r="CH165" i="1"/>
  <c r="BX165" i="1"/>
  <c r="BN165" i="1"/>
  <c r="BD165" i="1"/>
  <c r="CI165" i="1"/>
  <c r="BY165" i="1"/>
  <c r="BO165" i="1"/>
  <c r="BE165" i="1"/>
  <c r="AU165" i="1"/>
  <c r="CM164" i="1"/>
  <c r="CC164" i="1"/>
  <c r="BS164" i="1"/>
  <c r="BI164" i="1"/>
  <c r="AY164" i="1"/>
  <c r="CH163" i="1"/>
  <c r="CR163" i="1"/>
  <c r="BX163" i="1"/>
  <c r="BD163" i="1"/>
  <c r="BN163" i="1"/>
  <c r="BY163" i="1"/>
  <c r="CI163" i="1"/>
  <c r="BO163" i="1"/>
  <c r="BE163" i="1"/>
  <c r="AU163" i="1"/>
  <c r="CC162" i="1"/>
  <c r="CM162" i="1"/>
  <c r="BS162" i="1"/>
  <c r="BI162" i="1"/>
  <c r="AY162" i="1"/>
  <c r="CH161" i="1"/>
  <c r="CR161" i="1"/>
  <c r="BX161" i="1"/>
  <c r="BN161" i="1"/>
  <c r="BD161" i="1"/>
  <c r="BY161" i="1"/>
  <c r="CI161" i="1"/>
  <c r="BO161" i="1"/>
  <c r="BE161" i="1"/>
  <c r="AU161" i="1"/>
  <c r="CC160" i="1"/>
  <c r="CM160" i="1"/>
  <c r="BS160" i="1"/>
  <c r="BI160" i="1"/>
  <c r="AY160" i="1"/>
  <c r="CH159" i="1"/>
  <c r="CR159" i="1"/>
  <c r="BX159" i="1"/>
  <c r="BD159" i="1"/>
  <c r="BN159" i="1"/>
  <c r="BY159" i="1"/>
  <c r="CI159" i="1"/>
  <c r="BO159" i="1"/>
  <c r="BE159" i="1"/>
  <c r="AU159" i="1"/>
  <c r="CC158" i="1"/>
  <c r="CM158" i="1"/>
  <c r="BS158" i="1"/>
  <c r="AY158" i="1"/>
  <c r="BI158" i="1"/>
  <c r="CH157" i="1"/>
  <c r="CR157" i="1"/>
  <c r="BX157" i="1"/>
  <c r="BN157" i="1"/>
  <c r="BD157" i="1"/>
  <c r="BY157" i="1"/>
  <c r="CI157" i="1"/>
  <c r="BO157" i="1"/>
  <c r="BE157" i="1"/>
  <c r="AU157" i="1"/>
  <c r="CC156" i="1"/>
  <c r="CM156" i="1"/>
  <c r="BS156" i="1"/>
  <c r="BI156" i="1"/>
  <c r="AY156" i="1"/>
  <c r="CH155" i="1"/>
  <c r="CR155" i="1"/>
  <c r="BX155" i="1"/>
  <c r="BD155" i="1"/>
  <c r="BN155" i="1"/>
  <c r="BY155" i="1"/>
  <c r="CI155" i="1"/>
  <c r="BO155" i="1"/>
  <c r="BE155" i="1"/>
  <c r="AU155" i="1"/>
  <c r="CC154" i="1"/>
  <c r="CM154" i="1"/>
  <c r="BS154" i="1"/>
  <c r="AY154" i="1"/>
  <c r="BI154" i="1"/>
  <c r="CH153" i="1"/>
  <c r="CR153" i="1"/>
  <c r="BX153" i="1"/>
  <c r="BN153" i="1"/>
  <c r="BD153" i="1"/>
  <c r="BY153" i="1"/>
  <c r="CI153" i="1"/>
  <c r="BO153" i="1"/>
  <c r="BE153" i="1"/>
  <c r="AU153" i="1"/>
  <c r="CC152" i="1"/>
  <c r="CM152" i="1"/>
  <c r="BS152" i="1"/>
  <c r="BI152" i="1"/>
  <c r="AY152" i="1"/>
  <c r="CH151" i="1"/>
  <c r="CR151" i="1"/>
  <c r="BX151" i="1"/>
  <c r="BD151" i="1"/>
  <c r="BN151" i="1"/>
  <c r="BY151" i="1"/>
  <c r="CI151" i="1"/>
  <c r="BO151" i="1"/>
  <c r="BE151" i="1"/>
  <c r="AU151" i="1"/>
  <c r="CC150" i="1"/>
  <c r="CM150" i="1"/>
  <c r="BS150" i="1"/>
  <c r="AY150" i="1"/>
  <c r="BI150" i="1"/>
  <c r="CH149" i="1"/>
  <c r="CR149" i="1"/>
  <c r="BX149" i="1"/>
  <c r="BN149" i="1"/>
  <c r="BD149" i="1"/>
  <c r="BY149" i="1"/>
  <c r="CI149" i="1"/>
  <c r="BO149" i="1"/>
  <c r="BE149" i="1"/>
  <c r="AU149" i="1"/>
  <c r="CC148" i="1"/>
  <c r="CM148" i="1"/>
  <c r="BS148" i="1"/>
  <c r="BI148" i="1"/>
  <c r="AY148" i="1"/>
  <c r="CH147" i="1"/>
  <c r="CR147" i="1"/>
  <c r="BX147" i="1"/>
  <c r="BD147" i="1"/>
  <c r="BN147" i="1"/>
  <c r="BY147" i="1"/>
  <c r="CI147" i="1"/>
  <c r="BO147" i="1"/>
  <c r="BE147" i="1"/>
  <c r="AU147" i="1"/>
  <c r="CC146" i="1"/>
  <c r="CM146" i="1"/>
  <c r="BS146" i="1"/>
  <c r="AY146" i="1"/>
  <c r="BI146" i="1"/>
  <c r="CH145" i="1"/>
  <c r="CR145" i="1"/>
  <c r="BX145" i="1"/>
  <c r="BN145" i="1"/>
  <c r="BD145" i="1"/>
  <c r="BY145" i="1"/>
  <c r="CI145" i="1"/>
  <c r="BO145" i="1"/>
  <c r="BE145" i="1"/>
  <c r="AU145" i="1"/>
  <c r="CC144" i="1"/>
  <c r="CM144" i="1"/>
  <c r="BS144" i="1"/>
  <c r="BI144" i="1"/>
  <c r="AY144" i="1"/>
  <c r="CH143" i="1"/>
  <c r="CR143" i="1"/>
  <c r="BX143" i="1"/>
  <c r="BD143" i="1"/>
  <c r="BN143" i="1"/>
  <c r="BY143" i="1"/>
  <c r="CI143" i="1"/>
  <c r="BO143" i="1"/>
  <c r="BE143" i="1"/>
  <c r="AU143" i="1"/>
  <c r="CC142" i="1"/>
  <c r="CM142" i="1"/>
  <c r="BS142" i="1"/>
  <c r="AY142" i="1"/>
  <c r="BI142" i="1"/>
  <c r="CH141" i="1"/>
  <c r="CR141" i="1"/>
  <c r="BX141" i="1"/>
  <c r="BN141" i="1"/>
  <c r="BD141" i="1"/>
  <c r="BY141" i="1"/>
  <c r="CI141" i="1"/>
  <c r="BO141" i="1"/>
  <c r="BE141" i="1"/>
  <c r="AU141" i="1"/>
  <c r="CC140" i="1"/>
  <c r="CM140" i="1"/>
  <c r="BS140" i="1"/>
  <c r="BI140" i="1"/>
  <c r="AY140" i="1"/>
  <c r="CH139" i="1"/>
  <c r="CR139" i="1"/>
  <c r="BX139" i="1"/>
  <c r="BD139" i="1"/>
  <c r="BN139" i="1"/>
  <c r="BY139" i="1"/>
  <c r="CI139" i="1"/>
  <c r="BO139" i="1"/>
  <c r="BE139" i="1"/>
  <c r="AU139" i="1"/>
  <c r="CC138" i="1"/>
  <c r="CM138" i="1"/>
  <c r="BS138" i="1"/>
  <c r="AY138" i="1"/>
  <c r="BI138" i="1"/>
  <c r="CH137" i="1"/>
  <c r="CR137" i="1"/>
  <c r="BX137" i="1"/>
  <c r="BN137" i="1"/>
  <c r="BD137" i="1"/>
  <c r="BY137" i="1"/>
  <c r="CI137" i="1"/>
  <c r="BO137" i="1"/>
  <c r="BE137" i="1"/>
  <c r="AU137" i="1"/>
  <c r="CC136" i="1"/>
  <c r="CM136" i="1"/>
  <c r="BS136" i="1"/>
  <c r="BI136" i="1"/>
  <c r="AY136" i="1"/>
  <c r="CH135" i="1"/>
  <c r="CR135" i="1"/>
  <c r="BX135" i="1"/>
  <c r="BD135" i="1"/>
  <c r="BN135" i="1"/>
  <c r="BY135" i="1"/>
  <c r="CI135" i="1"/>
  <c r="BO135" i="1"/>
  <c r="BE135" i="1"/>
  <c r="AU135" i="1"/>
  <c r="CC134" i="1"/>
  <c r="CM134" i="1"/>
  <c r="BS134" i="1"/>
  <c r="AY134" i="1"/>
  <c r="BI134" i="1"/>
  <c r="CH133" i="1"/>
  <c r="CR133" i="1"/>
  <c r="BX133" i="1"/>
  <c r="BN133" i="1"/>
  <c r="BD133" i="1"/>
  <c r="BY133" i="1"/>
  <c r="CI133" i="1"/>
  <c r="BO133" i="1"/>
  <c r="BE133" i="1"/>
  <c r="AU133" i="1"/>
  <c r="CC132" i="1"/>
  <c r="CM132" i="1"/>
  <c r="BS132" i="1"/>
  <c r="BI132" i="1"/>
  <c r="AY132" i="1"/>
  <c r="CH131" i="1"/>
  <c r="CR131" i="1"/>
  <c r="BX131" i="1"/>
  <c r="BD131" i="1"/>
  <c r="BN131" i="1"/>
  <c r="BY131" i="1"/>
  <c r="CI131" i="1"/>
  <c r="BO131" i="1"/>
  <c r="BE131" i="1"/>
  <c r="AU131" i="1"/>
  <c r="CC130" i="1"/>
  <c r="CM130" i="1"/>
  <c r="BS130" i="1"/>
  <c r="AY130" i="1"/>
  <c r="BI130" i="1"/>
  <c r="CH129" i="1"/>
  <c r="CR129" i="1"/>
  <c r="BX129" i="1"/>
  <c r="BN129" i="1"/>
  <c r="BD129" i="1"/>
  <c r="BY129" i="1"/>
  <c r="CI129" i="1"/>
  <c r="BO129" i="1"/>
  <c r="BE129" i="1"/>
  <c r="AU129" i="1"/>
  <c r="CC128" i="1"/>
  <c r="CM128" i="1"/>
  <c r="BS128" i="1"/>
  <c r="BI128" i="1"/>
  <c r="AY128" i="1"/>
  <c r="CH127" i="1"/>
  <c r="CR127" i="1"/>
  <c r="BX127" i="1"/>
  <c r="BD127" i="1"/>
  <c r="BN127" i="1"/>
  <c r="BY127" i="1"/>
  <c r="CI127" i="1"/>
  <c r="BO127" i="1"/>
  <c r="BE127" i="1"/>
  <c r="AU127" i="1"/>
  <c r="CC126" i="1"/>
  <c r="CM126" i="1"/>
  <c r="BS126" i="1"/>
  <c r="AY126" i="1"/>
  <c r="BI126" i="1"/>
  <c r="CH125" i="1"/>
  <c r="CR125" i="1"/>
  <c r="BX125" i="1"/>
  <c r="BN125" i="1"/>
  <c r="BD125" i="1"/>
  <c r="BY125" i="1"/>
  <c r="CI125" i="1"/>
  <c r="BO125" i="1"/>
  <c r="BE125" i="1"/>
  <c r="AU125" i="1"/>
  <c r="CC124" i="1"/>
  <c r="CM124" i="1"/>
  <c r="BS124" i="1"/>
  <c r="BI124" i="1"/>
  <c r="AY124" i="1"/>
  <c r="CH123" i="1"/>
  <c r="CR123" i="1"/>
  <c r="BX123" i="1"/>
  <c r="BD123" i="1"/>
  <c r="BN123" i="1"/>
  <c r="BY123" i="1"/>
  <c r="CI123" i="1"/>
  <c r="BO123" i="1"/>
  <c r="BE123" i="1"/>
  <c r="AU123" i="1"/>
  <c r="CC122" i="1"/>
  <c r="CM122" i="1"/>
  <c r="BS122" i="1"/>
  <c r="AY122" i="1"/>
  <c r="BI122" i="1"/>
  <c r="CH121" i="1"/>
  <c r="CR121" i="1"/>
  <c r="BX121" i="1"/>
  <c r="BN121" i="1"/>
  <c r="BD121" i="1"/>
  <c r="BY121" i="1"/>
  <c r="CI121" i="1"/>
  <c r="BO121" i="1"/>
  <c r="BE121" i="1"/>
  <c r="AU121" i="1"/>
  <c r="CC120" i="1"/>
  <c r="CM120" i="1"/>
  <c r="BS120" i="1"/>
  <c r="BI120" i="1"/>
  <c r="AY120" i="1"/>
  <c r="CH119" i="1"/>
  <c r="CR119" i="1"/>
  <c r="BX119" i="1"/>
  <c r="BD119" i="1"/>
  <c r="BN119" i="1"/>
  <c r="BY119" i="1"/>
  <c r="CI119" i="1"/>
  <c r="BO119" i="1"/>
  <c r="BE119" i="1"/>
  <c r="AU119" i="1"/>
  <c r="CC118" i="1"/>
  <c r="CM118" i="1"/>
  <c r="BS118" i="1"/>
  <c r="AY118" i="1"/>
  <c r="BI118" i="1"/>
  <c r="CH117" i="1"/>
  <c r="CR117" i="1"/>
  <c r="BX117" i="1"/>
  <c r="BN117" i="1"/>
  <c r="BD117" i="1"/>
  <c r="BY117" i="1"/>
  <c r="CI117" i="1"/>
  <c r="BO117" i="1"/>
  <c r="BE117" i="1"/>
  <c r="AU117" i="1"/>
  <c r="CC116" i="1"/>
  <c r="CM116" i="1"/>
  <c r="BS116" i="1"/>
  <c r="BI116" i="1"/>
  <c r="AY116" i="1"/>
  <c r="CH115" i="1"/>
  <c r="CR115" i="1"/>
  <c r="BX115" i="1"/>
  <c r="BD115" i="1"/>
  <c r="BN115" i="1"/>
  <c r="BY115" i="1"/>
  <c r="CI115" i="1"/>
  <c r="BO115" i="1"/>
  <c r="BE115" i="1"/>
  <c r="AU115" i="1"/>
  <c r="CC114" i="1"/>
  <c r="CM114" i="1"/>
  <c r="BS114" i="1"/>
  <c r="AY114" i="1"/>
  <c r="BI114" i="1"/>
  <c r="CH113" i="1"/>
  <c r="CR113" i="1"/>
  <c r="BX113" i="1"/>
  <c r="BN113" i="1"/>
  <c r="BD113" i="1"/>
  <c r="BY113" i="1"/>
  <c r="CI113" i="1"/>
  <c r="BO113" i="1"/>
  <c r="BE113" i="1"/>
  <c r="AU113" i="1"/>
  <c r="CC112" i="1"/>
  <c r="CM112" i="1"/>
  <c r="BS112" i="1"/>
  <c r="BI112" i="1"/>
  <c r="AY112" i="1"/>
  <c r="CH111" i="1"/>
  <c r="CR111" i="1"/>
  <c r="BX111" i="1"/>
  <c r="BD111" i="1"/>
  <c r="BN111" i="1"/>
  <c r="BY111" i="1"/>
  <c r="CI111" i="1"/>
  <c r="BO111" i="1"/>
  <c r="BE111" i="1"/>
  <c r="AU111" i="1"/>
  <c r="CC110" i="1"/>
  <c r="CM110" i="1"/>
  <c r="BS110" i="1"/>
  <c r="AY110" i="1"/>
  <c r="BI110" i="1"/>
  <c r="CH109" i="1"/>
  <c r="CR109" i="1"/>
  <c r="BX109" i="1"/>
  <c r="BN109" i="1"/>
  <c r="BD109" i="1"/>
  <c r="CI109" i="1"/>
  <c r="BY109" i="1"/>
  <c r="BO109" i="1"/>
  <c r="BE109" i="1"/>
  <c r="AU109" i="1"/>
  <c r="CM108" i="1"/>
  <c r="CC108" i="1"/>
  <c r="BS108" i="1"/>
  <c r="BI108" i="1"/>
  <c r="AY108" i="1"/>
  <c r="CR107" i="1"/>
  <c r="CH107" i="1"/>
  <c r="BX107" i="1"/>
  <c r="BD107" i="1"/>
  <c r="BN107" i="1"/>
  <c r="CI107" i="1"/>
  <c r="BY107" i="1"/>
  <c r="BO107" i="1"/>
  <c r="BE107" i="1"/>
  <c r="AU107" i="1"/>
  <c r="CM106" i="1"/>
  <c r="CC106" i="1"/>
  <c r="BS106" i="1"/>
  <c r="AY106" i="1"/>
  <c r="BI106" i="1"/>
  <c r="CR105" i="1"/>
  <c r="CH105" i="1"/>
  <c r="BX105" i="1"/>
  <c r="BN105" i="1"/>
  <c r="BD105" i="1"/>
  <c r="CI105" i="1"/>
  <c r="BY105" i="1"/>
  <c r="BO105" i="1"/>
  <c r="BE105" i="1"/>
  <c r="AU105" i="1"/>
  <c r="CM104" i="1"/>
  <c r="CC104" i="1"/>
  <c r="BS104" i="1"/>
  <c r="BI104" i="1"/>
  <c r="AY104" i="1"/>
  <c r="CR103" i="1"/>
  <c r="CH103" i="1"/>
  <c r="BX103" i="1"/>
  <c r="BD103" i="1"/>
  <c r="BN103" i="1"/>
  <c r="CI103" i="1"/>
  <c r="BY103" i="1"/>
  <c r="BO103" i="1"/>
  <c r="BE103" i="1"/>
  <c r="AU103" i="1"/>
  <c r="CM102" i="1"/>
  <c r="CC102" i="1"/>
  <c r="BS102" i="1"/>
  <c r="AY102" i="1"/>
  <c r="BI102" i="1"/>
  <c r="CR101" i="1"/>
  <c r="CH101" i="1"/>
  <c r="BX101" i="1"/>
  <c r="BN101" i="1"/>
  <c r="BD101" i="1"/>
  <c r="BY101" i="1"/>
  <c r="CI101" i="1"/>
  <c r="BO101" i="1"/>
  <c r="BE101" i="1"/>
  <c r="AU101" i="1"/>
  <c r="CC100" i="1"/>
  <c r="CM100" i="1"/>
  <c r="BS100" i="1"/>
  <c r="BI100" i="1"/>
  <c r="AY100" i="1"/>
  <c r="CR99" i="1"/>
  <c r="CH99" i="1"/>
  <c r="BX99" i="1"/>
  <c r="BD99" i="1"/>
  <c r="BN99" i="1"/>
  <c r="BY99" i="1"/>
  <c r="CI99" i="1"/>
  <c r="BO99" i="1"/>
  <c r="BE99" i="1"/>
  <c r="AU99" i="1"/>
  <c r="CC98" i="1"/>
  <c r="CM98" i="1"/>
  <c r="BS98" i="1"/>
  <c r="AY98" i="1"/>
  <c r="BI98" i="1"/>
  <c r="CR97" i="1"/>
  <c r="CH97" i="1"/>
  <c r="BX97" i="1"/>
  <c r="BN97" i="1"/>
  <c r="BD97" i="1"/>
  <c r="BY97" i="1"/>
  <c r="CI97" i="1"/>
  <c r="BO97" i="1"/>
  <c r="BE97" i="1"/>
  <c r="AU97" i="1"/>
  <c r="CC96" i="1"/>
  <c r="CM96" i="1"/>
  <c r="BS96" i="1"/>
  <c r="BI96" i="1"/>
  <c r="AY96" i="1"/>
  <c r="CR95" i="1"/>
  <c r="CH95" i="1"/>
  <c r="BX95" i="1"/>
  <c r="BD95" i="1"/>
  <c r="BN95" i="1"/>
  <c r="BY95" i="1"/>
  <c r="CI95" i="1"/>
  <c r="BO95" i="1"/>
  <c r="BE95" i="1"/>
  <c r="AU95" i="1"/>
  <c r="CC94" i="1"/>
  <c r="CM94" i="1"/>
  <c r="BS94" i="1"/>
  <c r="AY94" i="1"/>
  <c r="BI94" i="1"/>
  <c r="CR93" i="1"/>
  <c r="CH93" i="1"/>
  <c r="BX93" i="1"/>
  <c r="BN93" i="1"/>
  <c r="BD93" i="1"/>
  <c r="BY93" i="1"/>
  <c r="CI93" i="1"/>
  <c r="BO93" i="1"/>
  <c r="BE93" i="1"/>
  <c r="AU93" i="1"/>
  <c r="CC92" i="1"/>
  <c r="CM92" i="1"/>
  <c r="BS92" i="1"/>
  <c r="BI92" i="1"/>
  <c r="AY92" i="1"/>
  <c r="CR91" i="1"/>
  <c r="CH91" i="1"/>
  <c r="BX91" i="1"/>
  <c r="BD91" i="1"/>
  <c r="BN91" i="1"/>
  <c r="BY91" i="1"/>
  <c r="CI91" i="1"/>
  <c r="BO91" i="1"/>
  <c r="BE91" i="1"/>
  <c r="AU91" i="1"/>
  <c r="CC90" i="1"/>
  <c r="CM90" i="1"/>
  <c r="BS90" i="1"/>
  <c r="AY90" i="1"/>
  <c r="BI90" i="1"/>
  <c r="CR89" i="1"/>
  <c r="CH89" i="1"/>
  <c r="BX89" i="1"/>
  <c r="BN89" i="1"/>
  <c r="BD89" i="1"/>
  <c r="BY89" i="1"/>
  <c r="CI89" i="1"/>
  <c r="BO89" i="1"/>
  <c r="BE89" i="1"/>
  <c r="AU89" i="1"/>
  <c r="CC88" i="1"/>
  <c r="CM88" i="1"/>
  <c r="BS88" i="1"/>
  <c r="BI88" i="1"/>
  <c r="AY88" i="1"/>
  <c r="CR87" i="1"/>
  <c r="CH87" i="1"/>
  <c r="BX87" i="1"/>
  <c r="BD87" i="1"/>
  <c r="BN87" i="1"/>
  <c r="CI87" i="1"/>
  <c r="BY87" i="1"/>
  <c r="BO87" i="1"/>
  <c r="BE87" i="1"/>
  <c r="AU87" i="1"/>
  <c r="CM86" i="1"/>
  <c r="CC86" i="1"/>
  <c r="BS86" i="1"/>
  <c r="AY86" i="1"/>
  <c r="BI86" i="1"/>
  <c r="CH85" i="1"/>
  <c r="CR85" i="1"/>
  <c r="BX85" i="1"/>
  <c r="BN85" i="1"/>
  <c r="BD85" i="1"/>
  <c r="CI85" i="1"/>
  <c r="BY85" i="1"/>
  <c r="BO85" i="1"/>
  <c r="BE85" i="1"/>
  <c r="AU85" i="1"/>
  <c r="CM84" i="1"/>
  <c r="CC84" i="1"/>
  <c r="BS84" i="1"/>
  <c r="BI84" i="1"/>
  <c r="AY84" i="1"/>
  <c r="CH83" i="1"/>
  <c r="CR83" i="1"/>
  <c r="BX83" i="1"/>
  <c r="BD83" i="1"/>
  <c r="BN83" i="1"/>
  <c r="CI83" i="1"/>
  <c r="BY83" i="1"/>
  <c r="BO83" i="1"/>
  <c r="BE83" i="1"/>
  <c r="AU83" i="1"/>
  <c r="CM82" i="1"/>
  <c r="CC82" i="1"/>
  <c r="BS82" i="1"/>
  <c r="AY82" i="1"/>
  <c r="BI82" i="1"/>
  <c r="CR81" i="1"/>
  <c r="CH81" i="1"/>
  <c r="BX81" i="1"/>
  <c r="BN81" i="1"/>
  <c r="BD81" i="1"/>
  <c r="CI81" i="1"/>
  <c r="BY81" i="1"/>
  <c r="BO81" i="1"/>
  <c r="BE81" i="1"/>
  <c r="AU81" i="1"/>
  <c r="CM80" i="1"/>
  <c r="CC80" i="1"/>
  <c r="BS80" i="1"/>
  <c r="BI80" i="1"/>
  <c r="AY80" i="1"/>
  <c r="CR79" i="1"/>
  <c r="CH79" i="1"/>
  <c r="BX79" i="1"/>
  <c r="BD79" i="1"/>
  <c r="BN79" i="1"/>
  <c r="CI79" i="1"/>
  <c r="BY79" i="1"/>
  <c r="BO79" i="1"/>
  <c r="BE79" i="1"/>
  <c r="AU79" i="1"/>
  <c r="CM78" i="1"/>
  <c r="CC78" i="1"/>
  <c r="BS78" i="1"/>
  <c r="AY78" i="1"/>
  <c r="BI78" i="1"/>
  <c r="CR77" i="1"/>
  <c r="CH77" i="1"/>
  <c r="BX77" i="1"/>
  <c r="BN77" i="1"/>
  <c r="BD77" i="1"/>
  <c r="CI77" i="1"/>
  <c r="BY77" i="1"/>
  <c r="BO77" i="1"/>
  <c r="BE77" i="1"/>
  <c r="AU77" i="1"/>
  <c r="CM76" i="1"/>
  <c r="CC76" i="1"/>
  <c r="BS76" i="1"/>
  <c r="BI76" i="1"/>
  <c r="AY76" i="1"/>
  <c r="CR75" i="1"/>
  <c r="CH75" i="1"/>
  <c r="BX75" i="1"/>
  <c r="BD75" i="1"/>
  <c r="BN75" i="1"/>
  <c r="CI75" i="1"/>
  <c r="BY75" i="1"/>
  <c r="BO75" i="1"/>
  <c r="BE75" i="1"/>
  <c r="AU75" i="1"/>
  <c r="CM74" i="1"/>
  <c r="CC74" i="1"/>
  <c r="BS74" i="1"/>
  <c r="AY74" i="1"/>
  <c r="BI74" i="1"/>
  <c r="CR73" i="1"/>
  <c r="CH73" i="1"/>
  <c r="BX73" i="1"/>
  <c r="BN73" i="1"/>
  <c r="BD73" i="1"/>
  <c r="CI73" i="1"/>
  <c r="BY73" i="1"/>
  <c r="BO73" i="1"/>
  <c r="BE73" i="1"/>
  <c r="AU73" i="1"/>
  <c r="CM72" i="1"/>
  <c r="CC72" i="1"/>
  <c r="BS72" i="1"/>
  <c r="BI72" i="1"/>
  <c r="AY72" i="1"/>
  <c r="CH71" i="1"/>
  <c r="CR71" i="1"/>
  <c r="BX71" i="1"/>
  <c r="BD71" i="1"/>
  <c r="BN71" i="1"/>
  <c r="CI71" i="1"/>
  <c r="BY71" i="1"/>
  <c r="BO71" i="1"/>
  <c r="BE71" i="1"/>
  <c r="AU71" i="1"/>
  <c r="CM70" i="1"/>
  <c r="CC70" i="1"/>
  <c r="BS70" i="1"/>
  <c r="AY70" i="1"/>
  <c r="BI70" i="1"/>
  <c r="CH69" i="1"/>
  <c r="CR69" i="1"/>
  <c r="BX69" i="1"/>
  <c r="BN69" i="1"/>
  <c r="BD69" i="1"/>
  <c r="BY69" i="1"/>
  <c r="CI69" i="1"/>
  <c r="BO69" i="1"/>
  <c r="BE69" i="1"/>
  <c r="AU69" i="1"/>
  <c r="CC68" i="1"/>
  <c r="CM68" i="1"/>
  <c r="BI68" i="1"/>
  <c r="BS68" i="1"/>
  <c r="AY68" i="1"/>
  <c r="CH67" i="1"/>
  <c r="CR67" i="1"/>
  <c r="BX67" i="1"/>
  <c r="BD67" i="1"/>
  <c r="BN67" i="1"/>
  <c r="BY67" i="1"/>
  <c r="CI67" i="1"/>
  <c r="BO67" i="1"/>
  <c r="BE67" i="1"/>
  <c r="AU67" i="1"/>
  <c r="CC66" i="1"/>
  <c r="CM66" i="1"/>
  <c r="BS66" i="1"/>
  <c r="AY66" i="1"/>
  <c r="BI66" i="1"/>
  <c r="CH65" i="1"/>
  <c r="CR65" i="1"/>
  <c r="BX65" i="1"/>
  <c r="BN65" i="1"/>
  <c r="BD65" i="1"/>
  <c r="BY65" i="1"/>
  <c r="CI65" i="1"/>
  <c r="BO65" i="1"/>
  <c r="BE65" i="1"/>
  <c r="AU65" i="1"/>
  <c r="CC64" i="1"/>
  <c r="CM64" i="1"/>
  <c r="BS64" i="1"/>
  <c r="BI64" i="1"/>
  <c r="AY64" i="1"/>
  <c r="CH63" i="1"/>
  <c r="CR63" i="1"/>
  <c r="BX63" i="1"/>
  <c r="BD63" i="1"/>
  <c r="BN63" i="1"/>
  <c r="BY63" i="1"/>
  <c r="CI63" i="1"/>
  <c r="BO63" i="1"/>
  <c r="BE63" i="1"/>
  <c r="AU63" i="1"/>
  <c r="CC62" i="1"/>
  <c r="CM62" i="1"/>
  <c r="BS62" i="1"/>
  <c r="AY62" i="1"/>
  <c r="BI62" i="1"/>
  <c r="CH61" i="1"/>
  <c r="CR61" i="1"/>
  <c r="BX61" i="1"/>
  <c r="BN61" i="1"/>
  <c r="BD61" i="1"/>
  <c r="BY61" i="1"/>
  <c r="CI61" i="1"/>
  <c r="BO61" i="1"/>
  <c r="BE61" i="1"/>
  <c r="AU61" i="1"/>
  <c r="CC60" i="1"/>
  <c r="CM60" i="1"/>
  <c r="BS60" i="1"/>
  <c r="BI60" i="1"/>
  <c r="AY60" i="1"/>
  <c r="CH59" i="1"/>
  <c r="CR59" i="1"/>
  <c r="BX59" i="1"/>
  <c r="BD59" i="1"/>
  <c r="BN59" i="1"/>
  <c r="BY59" i="1"/>
  <c r="CI59" i="1"/>
  <c r="BO59" i="1"/>
  <c r="BE59" i="1"/>
  <c r="AU59" i="1"/>
  <c r="CC58" i="1"/>
  <c r="CM58" i="1"/>
  <c r="BS58" i="1"/>
  <c r="AY58" i="1"/>
  <c r="BI58" i="1"/>
  <c r="CH57" i="1"/>
  <c r="CR57" i="1"/>
  <c r="BX57" i="1"/>
  <c r="BN57" i="1"/>
  <c r="BD57" i="1"/>
  <c r="BY57" i="1"/>
  <c r="CI57" i="1"/>
  <c r="BO57" i="1"/>
  <c r="BE57" i="1"/>
  <c r="AU57" i="1"/>
  <c r="CC56" i="1"/>
  <c r="CM56" i="1"/>
  <c r="BS56" i="1"/>
  <c r="BI56" i="1"/>
  <c r="AY56" i="1"/>
  <c r="CH55" i="1"/>
  <c r="CR55" i="1"/>
  <c r="BX55" i="1"/>
  <c r="BD55" i="1"/>
  <c r="BN55" i="1"/>
  <c r="BY55" i="1"/>
  <c r="CI55" i="1"/>
  <c r="BO55" i="1"/>
  <c r="BE55" i="1"/>
  <c r="AU55" i="1"/>
  <c r="CC54" i="1"/>
  <c r="CM54" i="1"/>
  <c r="BS54" i="1"/>
  <c r="AY54" i="1"/>
  <c r="BI54" i="1"/>
  <c r="CR53" i="1"/>
  <c r="CH53" i="1"/>
  <c r="BX53" i="1"/>
  <c r="BN53" i="1"/>
  <c r="BD53" i="1"/>
  <c r="BY53" i="1"/>
  <c r="CI53" i="1"/>
  <c r="BO53" i="1"/>
  <c r="BE53" i="1"/>
  <c r="AU53" i="1"/>
  <c r="CC52" i="1"/>
  <c r="CM52" i="1"/>
  <c r="BS52" i="1"/>
  <c r="BI52" i="1"/>
  <c r="AY52" i="1"/>
  <c r="CR51" i="1"/>
  <c r="CH51" i="1"/>
  <c r="BX51" i="1"/>
  <c r="BD51" i="1"/>
  <c r="BN51" i="1"/>
  <c r="BY51" i="1"/>
  <c r="CI51" i="1"/>
  <c r="BO51" i="1"/>
  <c r="AU51" i="1"/>
  <c r="BE51" i="1"/>
  <c r="CC50" i="1"/>
  <c r="CM50" i="1"/>
  <c r="BS50" i="1"/>
  <c r="AY50" i="1"/>
  <c r="BI50" i="1"/>
  <c r="CR49" i="1"/>
  <c r="CH49" i="1"/>
  <c r="BX49" i="1"/>
  <c r="BN49" i="1"/>
  <c r="BD49" i="1"/>
  <c r="BY49" i="1"/>
  <c r="CI49" i="1"/>
  <c r="BO49" i="1"/>
  <c r="BE49" i="1"/>
  <c r="AU49" i="1"/>
  <c r="CC48" i="1"/>
  <c r="CM48" i="1"/>
  <c r="BS48" i="1"/>
  <c r="BI48" i="1"/>
  <c r="AY48" i="1"/>
  <c r="CR47" i="1"/>
  <c r="CH47" i="1"/>
  <c r="BX47" i="1"/>
  <c r="BD47" i="1"/>
  <c r="BN47" i="1"/>
  <c r="BY47" i="1"/>
  <c r="CI47" i="1"/>
  <c r="BO47" i="1"/>
  <c r="AU47" i="1"/>
  <c r="BE47" i="1"/>
  <c r="CC46" i="1"/>
  <c r="CM46" i="1"/>
  <c r="BS46" i="1"/>
  <c r="AY46" i="1"/>
  <c r="BI46" i="1"/>
  <c r="CR45" i="1"/>
  <c r="CH45" i="1"/>
  <c r="BX45" i="1"/>
  <c r="BN45" i="1"/>
  <c r="BD45" i="1"/>
  <c r="BY45" i="1"/>
  <c r="CI45" i="1"/>
  <c r="BO45" i="1"/>
  <c r="BE45" i="1"/>
  <c r="AU45" i="1"/>
  <c r="CC44" i="1"/>
  <c r="CM44" i="1"/>
  <c r="BS44" i="1"/>
  <c r="BI44" i="1"/>
  <c r="AY44" i="1"/>
  <c r="CR43" i="1"/>
  <c r="CH43" i="1"/>
  <c r="BX43" i="1"/>
  <c r="BD43" i="1"/>
  <c r="BN43" i="1"/>
  <c r="BY43" i="1"/>
  <c r="CI43" i="1"/>
  <c r="BO43" i="1"/>
  <c r="AU43" i="1"/>
  <c r="BE43" i="1"/>
  <c r="CC42" i="1"/>
  <c r="CM42" i="1"/>
  <c r="BS42" i="1"/>
  <c r="AY42" i="1"/>
  <c r="BI42" i="1"/>
  <c r="CR41" i="1"/>
  <c r="CH41" i="1"/>
  <c r="BX41" i="1"/>
  <c r="BN41" i="1"/>
  <c r="BD41" i="1"/>
  <c r="BY41" i="1"/>
  <c r="CI41" i="1"/>
  <c r="BO41" i="1"/>
  <c r="BE41" i="1"/>
  <c r="AU41" i="1"/>
  <c r="CC40" i="1"/>
  <c r="CM40" i="1"/>
  <c r="BS40" i="1"/>
  <c r="BI40" i="1"/>
  <c r="AY40" i="1"/>
  <c r="CR39" i="1"/>
  <c r="CH39" i="1"/>
  <c r="BX39" i="1"/>
  <c r="BD39" i="1"/>
  <c r="BN39" i="1"/>
  <c r="BY39" i="1"/>
  <c r="CI39" i="1"/>
  <c r="BO39" i="1"/>
  <c r="AU39" i="1"/>
  <c r="BE39" i="1"/>
  <c r="CC38" i="1"/>
  <c r="CM38" i="1"/>
  <c r="BS38" i="1"/>
  <c r="AY38" i="1"/>
  <c r="BI38" i="1"/>
  <c r="CH37" i="1"/>
  <c r="CR37" i="1"/>
  <c r="BX37" i="1"/>
  <c r="BN37" i="1"/>
  <c r="BD37" i="1"/>
  <c r="BY37" i="1"/>
  <c r="CI37" i="1"/>
  <c r="BO37" i="1"/>
  <c r="BE37" i="1"/>
  <c r="AU37" i="1"/>
  <c r="CM36" i="1"/>
  <c r="CC36" i="1"/>
  <c r="BI36" i="1"/>
  <c r="BS36" i="1"/>
  <c r="AY36" i="1"/>
  <c r="CH35" i="1"/>
  <c r="CR35" i="1"/>
  <c r="BX35" i="1"/>
  <c r="BD35" i="1"/>
  <c r="BN35" i="1"/>
  <c r="BY35" i="1"/>
  <c r="CI35" i="1"/>
  <c r="BO35" i="1"/>
  <c r="AU35" i="1"/>
  <c r="BE35" i="1"/>
  <c r="CM34" i="1"/>
  <c r="CC34" i="1"/>
  <c r="BS34" i="1"/>
  <c r="BI34" i="1"/>
  <c r="AY34" i="1"/>
  <c r="CH33" i="1"/>
  <c r="CR33" i="1"/>
  <c r="BX33" i="1"/>
  <c r="BN33" i="1"/>
  <c r="BD33" i="1"/>
  <c r="CI33" i="1"/>
  <c r="BY33" i="1"/>
  <c r="BO33" i="1"/>
  <c r="AU33" i="1"/>
  <c r="BE33" i="1"/>
  <c r="CC32" i="1"/>
  <c r="CM32" i="1"/>
  <c r="BS32" i="1"/>
  <c r="BI32" i="1"/>
  <c r="AY32" i="1"/>
  <c r="CH31" i="1"/>
  <c r="CR31" i="1"/>
  <c r="BX31" i="1"/>
  <c r="BN31" i="1"/>
  <c r="BD31" i="1"/>
  <c r="CI31" i="1"/>
  <c r="BY31" i="1"/>
  <c r="BO31" i="1"/>
  <c r="AU31" i="1"/>
  <c r="BE31" i="1"/>
  <c r="CC30" i="1"/>
  <c r="CM30" i="1"/>
  <c r="BS30" i="1"/>
  <c r="BI30" i="1"/>
  <c r="AY30" i="1"/>
  <c r="CH29" i="1"/>
  <c r="CR29" i="1"/>
  <c r="BX29" i="1"/>
  <c r="BN29" i="1"/>
  <c r="BD29" i="1"/>
  <c r="BY29" i="1"/>
  <c r="CI29" i="1"/>
  <c r="BO29" i="1"/>
  <c r="BE29" i="1"/>
  <c r="AU29" i="1"/>
  <c r="CM28" i="1"/>
  <c r="CC28" i="1"/>
  <c r="BS28" i="1"/>
  <c r="BI28" i="1"/>
  <c r="AY28" i="1"/>
  <c r="CH27" i="1"/>
  <c r="CR27" i="1"/>
  <c r="BX27" i="1"/>
  <c r="BN27" i="1"/>
  <c r="BD27" i="1"/>
  <c r="BY27" i="1"/>
  <c r="CI27" i="1"/>
  <c r="BO27" i="1"/>
  <c r="AU27" i="1"/>
  <c r="BE27" i="1"/>
  <c r="CM26" i="1"/>
  <c r="CC26" i="1"/>
  <c r="BS26" i="1"/>
  <c r="AY26" i="1"/>
  <c r="BI26" i="1"/>
  <c r="CH25" i="1"/>
  <c r="CR25" i="1"/>
  <c r="BX25" i="1"/>
  <c r="BN25" i="1"/>
  <c r="BD25" i="1"/>
  <c r="BY25" i="1"/>
  <c r="CI25" i="1"/>
  <c r="BO25" i="1"/>
  <c r="BE25" i="1"/>
  <c r="AU25" i="1"/>
  <c r="CC24" i="1"/>
  <c r="CM24" i="1"/>
  <c r="BS24" i="1"/>
  <c r="BI24" i="1"/>
  <c r="AY24" i="1"/>
  <c r="CR23" i="1"/>
  <c r="CH23" i="1"/>
  <c r="BX23" i="1"/>
  <c r="BN23" i="1"/>
  <c r="BD23" i="1"/>
  <c r="BY23" i="1"/>
  <c r="CI23" i="1"/>
  <c r="BO23" i="1"/>
  <c r="AU23" i="1"/>
  <c r="BE23" i="1"/>
  <c r="CM22" i="1"/>
  <c r="CC22" i="1"/>
  <c r="BS22" i="1"/>
  <c r="BI22" i="1"/>
  <c r="AY22" i="1"/>
  <c r="CR21" i="1"/>
  <c r="CH21" i="1"/>
  <c r="BX21" i="1"/>
  <c r="BN21" i="1"/>
  <c r="BD21" i="1"/>
  <c r="BY21" i="1"/>
  <c r="CI21" i="1"/>
  <c r="BO21" i="1"/>
  <c r="BE21" i="1"/>
  <c r="AU21" i="1"/>
  <c r="CM20" i="1"/>
  <c r="CC20" i="1"/>
  <c r="BS20" i="1"/>
  <c r="BI20" i="1"/>
  <c r="AY20" i="1"/>
  <c r="CR19" i="1"/>
  <c r="CH19" i="1"/>
  <c r="BX19" i="1"/>
  <c r="BN19" i="1"/>
  <c r="BD19" i="1"/>
  <c r="CI19" i="1"/>
  <c r="BY19" i="1"/>
  <c r="BO19" i="1"/>
  <c r="BE19" i="1"/>
  <c r="AU19" i="1"/>
  <c r="CM18" i="1"/>
  <c r="CC18" i="1"/>
  <c r="BS18" i="1"/>
  <c r="BI18" i="1"/>
  <c r="AY18" i="1"/>
  <c r="CR17" i="1"/>
  <c r="CH17" i="1"/>
  <c r="BX17" i="1"/>
  <c r="BN17" i="1"/>
  <c r="BD17" i="1"/>
  <c r="CI17" i="1"/>
  <c r="BY17" i="1"/>
  <c r="BO17" i="1"/>
  <c r="AU17" i="1"/>
  <c r="BE17" i="1"/>
  <c r="CM16" i="1"/>
  <c r="CC16" i="1"/>
  <c r="BS16" i="1"/>
  <c r="BI16" i="1"/>
  <c r="AY16" i="1"/>
  <c r="CR15" i="1"/>
  <c r="CH15" i="1"/>
  <c r="BX15" i="1"/>
  <c r="BN15" i="1"/>
  <c r="BD15" i="1"/>
  <c r="CI15" i="1"/>
  <c r="BY15" i="1"/>
  <c r="BO15" i="1"/>
  <c r="BE15" i="1"/>
  <c r="AU15" i="1"/>
  <c r="CC14" i="1"/>
  <c r="CM14" i="1"/>
  <c r="BS14" i="1"/>
  <c r="BI14" i="1"/>
  <c r="AY14" i="1"/>
  <c r="CR13" i="1"/>
  <c r="CH13" i="1"/>
  <c r="BX13" i="1"/>
  <c r="BN13" i="1"/>
  <c r="BD13" i="1"/>
  <c r="CI13" i="1"/>
  <c r="BY13" i="1"/>
  <c r="BO13" i="1"/>
  <c r="BE13" i="1"/>
  <c r="AU13" i="1"/>
  <c r="CC12" i="1"/>
  <c r="CM12" i="1"/>
  <c r="BS12" i="1"/>
  <c r="BI12" i="1"/>
  <c r="AY12" i="1"/>
  <c r="CR11" i="1"/>
  <c r="CH11" i="1"/>
  <c r="BX11" i="1"/>
  <c r="BN11" i="1"/>
  <c r="BD11" i="1"/>
  <c r="BY11" i="1"/>
  <c r="CI11" i="1"/>
  <c r="BO11" i="1"/>
  <c r="BE11" i="1"/>
  <c r="AU11" i="1"/>
  <c r="CC10" i="1"/>
  <c r="CM10" i="1"/>
  <c r="BS10" i="1"/>
  <c r="BI10" i="1"/>
  <c r="AY10" i="1"/>
  <c r="CR9" i="1"/>
  <c r="CH9" i="1"/>
  <c r="BX9" i="1"/>
  <c r="BN9" i="1"/>
  <c r="BD9" i="1"/>
  <c r="BY9" i="1"/>
  <c r="CI9" i="1"/>
  <c r="BO9" i="1"/>
  <c r="AU9" i="1"/>
  <c r="BE9" i="1"/>
  <c r="CC8" i="1"/>
  <c r="CM8" i="1"/>
  <c r="BS8" i="1"/>
  <c r="BI8" i="1"/>
  <c r="AY8" i="1"/>
  <c r="CR7" i="1"/>
  <c r="CH7" i="1"/>
  <c r="BX7" i="1"/>
  <c r="BN7" i="1"/>
  <c r="BD7" i="1"/>
  <c r="BY7" i="1"/>
  <c r="CI7" i="1"/>
  <c r="BO7" i="1"/>
  <c r="BE7" i="1"/>
  <c r="AU7" i="1"/>
  <c r="CC6" i="1"/>
  <c r="CM6" i="1"/>
  <c r="BS6" i="1"/>
  <c r="BI6" i="1"/>
  <c r="AY6" i="1"/>
  <c r="CR5" i="1"/>
  <c r="CH5" i="1"/>
  <c r="BX5" i="1"/>
  <c r="BN5" i="1"/>
  <c r="BD5" i="1"/>
  <c r="BY5" i="1"/>
  <c r="CI5" i="1"/>
  <c r="BO5" i="1"/>
  <c r="BE5" i="1"/>
  <c r="AU5" i="1"/>
  <c r="CC4" i="1"/>
  <c r="CM4" i="1"/>
  <c r="BI4" i="1"/>
  <c r="AY4" i="1"/>
  <c r="BS4" i="1"/>
  <c r="CJ291" i="1"/>
  <c r="BZ291" i="1"/>
  <c r="BP291" i="1"/>
  <c r="AV291" i="1"/>
  <c r="BF291" i="1"/>
  <c r="CJ287" i="1"/>
  <c r="BP287" i="1"/>
  <c r="BZ287" i="1"/>
  <c r="AV287" i="1"/>
  <c r="BF287" i="1"/>
  <c r="CJ283" i="1"/>
  <c r="BP283" i="1"/>
  <c r="BZ283" i="1"/>
  <c r="BF283" i="1"/>
  <c r="AV283" i="1"/>
  <c r="CJ271" i="1"/>
  <c r="BP271" i="1"/>
  <c r="BZ271" i="1"/>
  <c r="AV271" i="1"/>
  <c r="BF271" i="1"/>
  <c r="CJ267" i="1"/>
  <c r="BP267" i="1"/>
  <c r="BZ267" i="1"/>
  <c r="BF267" i="1"/>
  <c r="AV267" i="1"/>
  <c r="CJ263" i="1"/>
  <c r="BP263" i="1"/>
  <c r="BZ263" i="1"/>
  <c r="AV263" i="1"/>
  <c r="BF263" i="1"/>
  <c r="CJ259" i="1"/>
  <c r="BP259" i="1"/>
  <c r="BZ259" i="1"/>
  <c r="AV259" i="1"/>
  <c r="BF259" i="1"/>
  <c r="CJ243" i="1"/>
  <c r="BP243" i="1"/>
  <c r="BZ243" i="1"/>
  <c r="AV243" i="1"/>
  <c r="BF243" i="1"/>
  <c r="CJ235" i="1"/>
  <c r="BP235" i="1"/>
  <c r="BZ235" i="1"/>
  <c r="AV235" i="1"/>
  <c r="BF235" i="1"/>
  <c r="CJ231" i="1"/>
  <c r="BP231" i="1"/>
  <c r="BZ231" i="1"/>
  <c r="BF231" i="1"/>
  <c r="AV231" i="1"/>
  <c r="CJ227" i="1"/>
  <c r="BP227" i="1"/>
  <c r="BZ227" i="1"/>
  <c r="AV227" i="1"/>
  <c r="BF227" i="1"/>
  <c r="CJ215" i="1"/>
  <c r="BZ215" i="1"/>
  <c r="BP215" i="1"/>
  <c r="AV215" i="1"/>
  <c r="BF215" i="1"/>
  <c r="CJ211" i="1"/>
  <c r="BZ211" i="1"/>
  <c r="BP211" i="1"/>
  <c r="BF211" i="1"/>
  <c r="AV211" i="1"/>
  <c r="CJ203" i="1"/>
  <c r="BZ203" i="1"/>
  <c r="BP203" i="1"/>
  <c r="AV203" i="1"/>
  <c r="BF203" i="1"/>
  <c r="CJ199" i="1"/>
  <c r="BZ199" i="1"/>
  <c r="BP199" i="1"/>
  <c r="BF199" i="1"/>
  <c r="AV199" i="1"/>
  <c r="CJ195" i="1"/>
  <c r="BZ195" i="1"/>
  <c r="BP195" i="1"/>
  <c r="AV195" i="1"/>
  <c r="BF195" i="1"/>
  <c r="CJ187" i="1"/>
  <c r="BZ187" i="1"/>
  <c r="BP187" i="1"/>
  <c r="AV187" i="1"/>
  <c r="BF187" i="1"/>
  <c r="CJ183" i="1"/>
  <c r="BZ183" i="1"/>
  <c r="BP183" i="1"/>
  <c r="AV183" i="1"/>
  <c r="BF183" i="1"/>
  <c r="BZ163" i="1"/>
  <c r="CJ163" i="1"/>
  <c r="BP163" i="1"/>
  <c r="AV163" i="1"/>
  <c r="BF163" i="1"/>
  <c r="BZ143" i="1"/>
  <c r="CJ143" i="1"/>
  <c r="BP143" i="1"/>
  <c r="AV143" i="1"/>
  <c r="BF143" i="1"/>
  <c r="BZ135" i="1"/>
  <c r="CJ135" i="1"/>
  <c r="BP135" i="1"/>
  <c r="AV135" i="1"/>
  <c r="BF135" i="1"/>
  <c r="BZ123" i="1"/>
  <c r="CJ123" i="1"/>
  <c r="BP123" i="1"/>
  <c r="AV123" i="1"/>
  <c r="BF123" i="1"/>
  <c r="BZ111" i="1"/>
  <c r="CJ111" i="1"/>
  <c r="BP111" i="1"/>
  <c r="AV111" i="1"/>
  <c r="BF111" i="1"/>
  <c r="CN106" i="1"/>
  <c r="CD106" i="1"/>
  <c r="BT106" i="1"/>
  <c r="BJ106" i="1"/>
  <c r="AZ106" i="1"/>
  <c r="CN102" i="1"/>
  <c r="CD102" i="1"/>
  <c r="BT102" i="1"/>
  <c r="BJ102" i="1"/>
  <c r="AZ102" i="1"/>
  <c r="CN98" i="1"/>
  <c r="CD98" i="1"/>
  <c r="BJ98" i="1"/>
  <c r="BT98" i="1"/>
  <c r="AZ98" i="1"/>
  <c r="CN94" i="1"/>
  <c r="CD94" i="1"/>
  <c r="BT94" i="1"/>
  <c r="BJ94" i="1"/>
  <c r="AZ94" i="1"/>
  <c r="CN90" i="1"/>
  <c r="CD90" i="1"/>
  <c r="BT90" i="1"/>
  <c r="BJ90" i="1"/>
  <c r="AZ90" i="1"/>
  <c r="CN86" i="1"/>
  <c r="CD86" i="1"/>
  <c r="BT86" i="1"/>
  <c r="BJ86" i="1"/>
  <c r="AZ86" i="1"/>
  <c r="CD82" i="1"/>
  <c r="CN82" i="1"/>
  <c r="BT82" i="1"/>
  <c r="BJ82" i="1"/>
  <c r="AZ82" i="1"/>
  <c r="CN78" i="1"/>
  <c r="CD78" i="1"/>
  <c r="BT78" i="1"/>
  <c r="BJ78" i="1"/>
  <c r="AZ78" i="1"/>
  <c r="CN74" i="1"/>
  <c r="CD74" i="1"/>
  <c r="BT74" i="1"/>
  <c r="BJ74" i="1"/>
  <c r="AZ74" i="1"/>
  <c r="CN70" i="1"/>
  <c r="CD70" i="1"/>
  <c r="BT70" i="1"/>
  <c r="BJ70" i="1"/>
  <c r="AZ70" i="1"/>
  <c r="CD66" i="1"/>
  <c r="CN66" i="1"/>
  <c r="BJ66" i="1"/>
  <c r="BT66" i="1"/>
  <c r="AZ66" i="1"/>
  <c r="CD62" i="1"/>
  <c r="CN62" i="1"/>
  <c r="BT62" i="1"/>
  <c r="BJ62" i="1"/>
  <c r="AZ62" i="1"/>
  <c r="CD58" i="1"/>
  <c r="CN58" i="1"/>
  <c r="BT58" i="1"/>
  <c r="BJ58" i="1"/>
  <c r="AZ58" i="1"/>
  <c r="CN54" i="1"/>
  <c r="CD54" i="1"/>
  <c r="BT54" i="1"/>
  <c r="BJ54" i="1"/>
  <c r="AZ54" i="1"/>
  <c r="CN44" i="1"/>
  <c r="CD44" i="1"/>
  <c r="BT44" i="1"/>
  <c r="BJ44" i="1"/>
  <c r="AZ44" i="1"/>
  <c r="BZ35" i="1"/>
  <c r="CJ35" i="1"/>
  <c r="BP35" i="1"/>
  <c r="AV35" i="1"/>
  <c r="BF35" i="1"/>
  <c r="CD30" i="1"/>
  <c r="CN30" i="1"/>
  <c r="BT30" i="1"/>
  <c r="BJ30" i="1"/>
  <c r="AZ30" i="1"/>
  <c r="CJ17" i="1"/>
  <c r="BZ17" i="1"/>
  <c r="BP17" i="1"/>
  <c r="BF17" i="1"/>
  <c r="AV17" i="1"/>
  <c r="CN12" i="1"/>
  <c r="CD12" i="1"/>
  <c r="BT12" i="1"/>
  <c r="BJ12" i="1"/>
  <c r="AZ12" i="1"/>
  <c r="CN8" i="1"/>
  <c r="CD8" i="1"/>
  <c r="BT8" i="1"/>
  <c r="BJ8" i="1"/>
  <c r="AZ8" i="1"/>
  <c r="CB298" i="1"/>
  <c r="CL298" i="1"/>
  <c r="BR298" i="1"/>
  <c r="AX298" i="1"/>
  <c r="BH298" i="1"/>
  <c r="CG297" i="1"/>
  <c r="BW297" i="1"/>
  <c r="CQ297" i="1"/>
  <c r="BM297" i="1"/>
  <c r="BC297" i="1"/>
  <c r="CB296" i="1"/>
  <c r="CL296" i="1"/>
  <c r="BR296" i="1"/>
  <c r="BH296" i="1"/>
  <c r="AX296" i="1"/>
  <c r="CG295" i="1"/>
  <c r="CQ295" i="1"/>
  <c r="BW295" i="1"/>
  <c r="BC295" i="1"/>
  <c r="BM295" i="1"/>
  <c r="CB294" i="1"/>
  <c r="CL294" i="1"/>
  <c r="BR294" i="1"/>
  <c r="AX294" i="1"/>
  <c r="BH294" i="1"/>
  <c r="CG293" i="1"/>
  <c r="BW293" i="1"/>
  <c r="CQ293" i="1"/>
  <c r="BM293" i="1"/>
  <c r="BC293" i="1"/>
  <c r="CB292" i="1"/>
  <c r="CL292" i="1"/>
  <c r="BR292" i="1"/>
  <c r="BH292" i="1"/>
  <c r="AX292" i="1"/>
  <c r="CG291" i="1"/>
  <c r="CQ291" i="1"/>
  <c r="BW291" i="1"/>
  <c r="BC291" i="1"/>
  <c r="BM291" i="1"/>
  <c r="CB290" i="1"/>
  <c r="CL290" i="1"/>
  <c r="BR290" i="1"/>
  <c r="AX290" i="1"/>
  <c r="BH290" i="1"/>
  <c r="CG289" i="1"/>
  <c r="CQ289" i="1"/>
  <c r="BW289" i="1"/>
  <c r="BM289" i="1"/>
  <c r="BC289" i="1"/>
  <c r="CB288" i="1"/>
  <c r="BR288" i="1"/>
  <c r="BH288" i="1"/>
  <c r="CL288" i="1"/>
  <c r="AX288" i="1"/>
  <c r="CG287" i="1"/>
  <c r="CQ287" i="1"/>
  <c r="BW287" i="1"/>
  <c r="BC287" i="1"/>
  <c r="BM287" i="1"/>
  <c r="CB286" i="1"/>
  <c r="BR286" i="1"/>
  <c r="CL286" i="1"/>
  <c r="BH286" i="1"/>
  <c r="AX286" i="1"/>
  <c r="CG285" i="1"/>
  <c r="CQ285" i="1"/>
  <c r="BW285" i="1"/>
  <c r="BM285" i="1"/>
  <c r="BC285" i="1"/>
  <c r="CB284" i="1"/>
  <c r="CL284" i="1"/>
  <c r="BR284" i="1"/>
  <c r="BH284" i="1"/>
  <c r="AX284" i="1"/>
  <c r="CG283" i="1"/>
  <c r="CQ283" i="1"/>
  <c r="BW283" i="1"/>
  <c r="BC283" i="1"/>
  <c r="BM283" i="1"/>
  <c r="CB282" i="1"/>
  <c r="BR282" i="1"/>
  <c r="CL282" i="1"/>
  <c r="AX282" i="1"/>
  <c r="BH282" i="1"/>
  <c r="CG281" i="1"/>
  <c r="BW281" i="1"/>
  <c r="CQ281" i="1"/>
  <c r="BM281" i="1"/>
  <c r="BC281" i="1"/>
  <c r="CB280" i="1"/>
  <c r="CL280" i="1"/>
  <c r="BR280" i="1"/>
  <c r="BH280" i="1"/>
  <c r="AX280" i="1"/>
  <c r="CG279" i="1"/>
  <c r="CQ279" i="1"/>
  <c r="BW279" i="1"/>
  <c r="BC279" i="1"/>
  <c r="BM279" i="1"/>
  <c r="CB278" i="1"/>
  <c r="BR278" i="1"/>
  <c r="CL278" i="1"/>
  <c r="AX278" i="1"/>
  <c r="BH278" i="1"/>
  <c r="CG277" i="1"/>
  <c r="BW277" i="1"/>
  <c r="BM277" i="1"/>
  <c r="CQ277" i="1"/>
  <c r="BC277" i="1"/>
  <c r="CB276" i="1"/>
  <c r="CL276" i="1"/>
  <c r="BR276" i="1"/>
  <c r="BH276" i="1"/>
  <c r="AX276" i="1"/>
  <c r="CG275" i="1"/>
  <c r="CQ275" i="1"/>
  <c r="BW275" i="1"/>
  <c r="BC275" i="1"/>
  <c r="BM275" i="1"/>
  <c r="CB274" i="1"/>
  <c r="BR274" i="1"/>
  <c r="CL274" i="1"/>
  <c r="AX274" i="1"/>
  <c r="BH274" i="1"/>
  <c r="CG273" i="1"/>
  <c r="CQ273" i="1"/>
  <c r="BW273" i="1"/>
  <c r="BM273" i="1"/>
  <c r="BC273" i="1"/>
  <c r="CB272" i="1"/>
  <c r="BR272" i="1"/>
  <c r="BH272" i="1"/>
  <c r="CL272" i="1"/>
  <c r="AX272" i="1"/>
  <c r="CG271" i="1"/>
  <c r="CQ271" i="1"/>
  <c r="BW271" i="1"/>
  <c r="BC271" i="1"/>
  <c r="BM271" i="1"/>
  <c r="CB270" i="1"/>
  <c r="CL270" i="1"/>
  <c r="BR270" i="1"/>
  <c r="BH270" i="1"/>
  <c r="AX270" i="1"/>
  <c r="CG269" i="1"/>
  <c r="BW269" i="1"/>
  <c r="CQ269" i="1"/>
  <c r="BM269" i="1"/>
  <c r="BC269" i="1"/>
  <c r="CB268" i="1"/>
  <c r="BR268" i="1"/>
  <c r="CL268" i="1"/>
  <c r="BH268" i="1"/>
  <c r="AX268" i="1"/>
  <c r="CG267" i="1"/>
  <c r="CQ267" i="1"/>
  <c r="BW267" i="1"/>
  <c r="BC267" i="1"/>
  <c r="BM267" i="1"/>
  <c r="CB266" i="1"/>
  <c r="BR266" i="1"/>
  <c r="CL266" i="1"/>
  <c r="AX266" i="1"/>
  <c r="BH266" i="1"/>
  <c r="CG265" i="1"/>
  <c r="CQ265" i="1"/>
  <c r="BW265" i="1"/>
  <c r="BM265" i="1"/>
  <c r="BC265" i="1"/>
  <c r="CB264" i="1"/>
  <c r="CL264" i="1"/>
  <c r="BR264" i="1"/>
  <c r="BH264" i="1"/>
  <c r="AX264" i="1"/>
  <c r="CG263" i="1"/>
  <c r="CQ263" i="1"/>
  <c r="BW263" i="1"/>
  <c r="BC263" i="1"/>
  <c r="BM263" i="1"/>
  <c r="CB262" i="1"/>
  <c r="CL262" i="1"/>
  <c r="BR262" i="1"/>
  <c r="AX262" i="1"/>
  <c r="BH262" i="1"/>
  <c r="CG261" i="1"/>
  <c r="BW261" i="1"/>
  <c r="CQ261" i="1"/>
  <c r="BM261" i="1"/>
  <c r="BC261" i="1"/>
  <c r="CB260" i="1"/>
  <c r="BR260" i="1"/>
  <c r="BH260" i="1"/>
  <c r="CL260" i="1"/>
  <c r="AX260" i="1"/>
  <c r="CG259" i="1"/>
  <c r="CQ259" i="1"/>
  <c r="BW259" i="1"/>
  <c r="BC259" i="1"/>
  <c r="BM259" i="1"/>
  <c r="CB258" i="1"/>
  <c r="BR258" i="1"/>
  <c r="CL258" i="1"/>
  <c r="AX258" i="1"/>
  <c r="BH258" i="1"/>
  <c r="CG257" i="1"/>
  <c r="CQ257" i="1"/>
  <c r="BW257" i="1"/>
  <c r="BM257" i="1"/>
  <c r="BC257" i="1"/>
  <c r="CB256" i="1"/>
  <c r="CL256" i="1"/>
  <c r="BR256" i="1"/>
  <c r="BH256" i="1"/>
  <c r="AX256" i="1"/>
  <c r="CG255" i="1"/>
  <c r="CQ255" i="1"/>
  <c r="BW255" i="1"/>
  <c r="BC255" i="1"/>
  <c r="BM255" i="1"/>
  <c r="CB254" i="1"/>
  <c r="CL254" i="1"/>
  <c r="BR254" i="1"/>
  <c r="BH254" i="1"/>
  <c r="AX254" i="1"/>
  <c r="CG253" i="1"/>
  <c r="BW253" i="1"/>
  <c r="CQ253" i="1"/>
  <c r="BM253" i="1"/>
  <c r="BC253" i="1"/>
  <c r="CB252" i="1"/>
  <c r="BR252" i="1"/>
  <c r="CL252" i="1"/>
  <c r="BH252" i="1"/>
  <c r="AX252" i="1"/>
  <c r="CG251" i="1"/>
  <c r="CQ251" i="1"/>
  <c r="BW251" i="1"/>
  <c r="BC251" i="1"/>
  <c r="BM251" i="1"/>
  <c r="CB250" i="1"/>
  <c r="BR250" i="1"/>
  <c r="CL250" i="1"/>
  <c r="AX250" i="1"/>
  <c r="BH250" i="1"/>
  <c r="CG249" i="1"/>
  <c r="CQ249" i="1"/>
  <c r="BW249" i="1"/>
  <c r="BM249" i="1"/>
  <c r="BC249" i="1"/>
  <c r="CB248" i="1"/>
  <c r="CL248" i="1"/>
  <c r="BR248" i="1"/>
  <c r="BH248" i="1"/>
  <c r="AX248" i="1"/>
  <c r="CG247" i="1"/>
  <c r="CQ247" i="1"/>
  <c r="BW247" i="1"/>
  <c r="BC247" i="1"/>
  <c r="BM247" i="1"/>
  <c r="CB246" i="1"/>
  <c r="CL246" i="1"/>
  <c r="BR246" i="1"/>
  <c r="AX246" i="1"/>
  <c r="BH246" i="1"/>
  <c r="CG245" i="1"/>
  <c r="BW245" i="1"/>
  <c r="CQ245" i="1"/>
  <c r="BM245" i="1"/>
  <c r="BC245" i="1"/>
  <c r="CB244" i="1"/>
  <c r="BR244" i="1"/>
  <c r="BH244" i="1"/>
  <c r="CL244" i="1"/>
  <c r="AX244" i="1"/>
  <c r="CG243" i="1"/>
  <c r="CQ243" i="1"/>
  <c r="BW243" i="1"/>
  <c r="BC243" i="1"/>
  <c r="BM243" i="1"/>
  <c r="CB242" i="1"/>
  <c r="BR242" i="1"/>
  <c r="CL242" i="1"/>
  <c r="AX242" i="1"/>
  <c r="BH242" i="1"/>
  <c r="CG241" i="1"/>
  <c r="CQ241" i="1"/>
  <c r="BW241" i="1"/>
  <c r="BM241" i="1"/>
  <c r="BC241" i="1"/>
  <c r="CB240" i="1"/>
  <c r="CL240" i="1"/>
  <c r="BR240" i="1"/>
  <c r="BH240" i="1"/>
  <c r="AX240" i="1"/>
  <c r="CG239" i="1"/>
  <c r="CQ239" i="1"/>
  <c r="BW239" i="1"/>
  <c r="BM239" i="1"/>
  <c r="BC239" i="1"/>
  <c r="CB238" i="1"/>
  <c r="CL238" i="1"/>
  <c r="BR238" i="1"/>
  <c r="AX238" i="1"/>
  <c r="BH238" i="1"/>
  <c r="CG237" i="1"/>
  <c r="BW237" i="1"/>
  <c r="CQ237" i="1"/>
  <c r="BM237" i="1"/>
  <c r="BC237" i="1"/>
  <c r="CB236" i="1"/>
  <c r="BR236" i="1"/>
  <c r="BH236" i="1"/>
  <c r="CL236" i="1"/>
  <c r="AX236" i="1"/>
  <c r="CG235" i="1"/>
  <c r="CQ235" i="1"/>
  <c r="BW235" i="1"/>
  <c r="BM235" i="1"/>
  <c r="BC235" i="1"/>
  <c r="CB234" i="1"/>
  <c r="BR234" i="1"/>
  <c r="CL234" i="1"/>
  <c r="AX234" i="1"/>
  <c r="BH234" i="1"/>
  <c r="CG233" i="1"/>
  <c r="CQ233" i="1"/>
  <c r="BW233" i="1"/>
  <c r="BM233" i="1"/>
  <c r="BC233" i="1"/>
  <c r="CB232" i="1"/>
  <c r="CL232" i="1"/>
  <c r="BR232" i="1"/>
  <c r="BH232" i="1"/>
  <c r="AX232" i="1"/>
  <c r="CG231" i="1"/>
  <c r="CQ231" i="1"/>
  <c r="BW231" i="1"/>
  <c r="BM231" i="1"/>
  <c r="BC231" i="1"/>
  <c r="CB230" i="1"/>
  <c r="CL230" i="1"/>
  <c r="BR230" i="1"/>
  <c r="BH230" i="1"/>
  <c r="AX230" i="1"/>
  <c r="CG229" i="1"/>
  <c r="BW229" i="1"/>
  <c r="CQ229" i="1"/>
  <c r="BM229" i="1"/>
  <c r="BC229" i="1"/>
  <c r="CB228" i="1"/>
  <c r="BR228" i="1"/>
  <c r="CL228" i="1"/>
  <c r="BH228" i="1"/>
  <c r="AX228" i="1"/>
  <c r="CG227" i="1"/>
  <c r="CQ227" i="1"/>
  <c r="BW227" i="1"/>
  <c r="BM227" i="1"/>
  <c r="BC227" i="1"/>
  <c r="CB226" i="1"/>
  <c r="BR226" i="1"/>
  <c r="CL226" i="1"/>
  <c r="AX226" i="1"/>
  <c r="BH226" i="1"/>
  <c r="CG225" i="1"/>
  <c r="CQ225" i="1"/>
  <c r="BW225" i="1"/>
  <c r="BM225" i="1"/>
  <c r="BC225" i="1"/>
  <c r="CB224" i="1"/>
  <c r="CL224" i="1"/>
  <c r="BR224" i="1"/>
  <c r="BH224" i="1"/>
  <c r="AX224" i="1"/>
  <c r="CG223" i="1"/>
  <c r="CQ223" i="1"/>
  <c r="BW223" i="1"/>
  <c r="BM223" i="1"/>
  <c r="BC223" i="1"/>
  <c r="CB222" i="1"/>
  <c r="CL222" i="1"/>
  <c r="BR222" i="1"/>
  <c r="AX222" i="1"/>
  <c r="BH222" i="1"/>
  <c r="CG221" i="1"/>
  <c r="BW221" i="1"/>
  <c r="CQ221" i="1"/>
  <c r="BM221" i="1"/>
  <c r="BC221" i="1"/>
  <c r="CL220" i="1"/>
  <c r="CB220" i="1"/>
  <c r="BR220" i="1"/>
  <c r="BH220" i="1"/>
  <c r="AX220" i="1"/>
  <c r="CQ219" i="1"/>
  <c r="CG219" i="1"/>
  <c r="BW219" i="1"/>
  <c r="BM219" i="1"/>
  <c r="BC219" i="1"/>
  <c r="CB218" i="1"/>
  <c r="CL218" i="1"/>
  <c r="BR218" i="1"/>
  <c r="BH218" i="1"/>
  <c r="AX218" i="1"/>
  <c r="CQ217" i="1"/>
  <c r="CG217" i="1"/>
  <c r="BW217" i="1"/>
  <c r="BM217" i="1"/>
  <c r="BC217" i="1"/>
  <c r="CB216" i="1"/>
  <c r="CL216" i="1"/>
  <c r="BR216" i="1"/>
  <c r="BH216" i="1"/>
  <c r="AX216" i="1"/>
  <c r="CQ215" i="1"/>
  <c r="CG215" i="1"/>
  <c r="BW215" i="1"/>
  <c r="BM215" i="1"/>
  <c r="BC215" i="1"/>
  <c r="CB214" i="1"/>
  <c r="CL214" i="1"/>
  <c r="BR214" i="1"/>
  <c r="AX214" i="1"/>
  <c r="BH214" i="1"/>
  <c r="CQ213" i="1"/>
  <c r="BW213" i="1"/>
  <c r="CG213" i="1"/>
  <c r="BM213" i="1"/>
  <c r="BC213" i="1"/>
  <c r="CB212" i="1"/>
  <c r="CL212" i="1"/>
  <c r="BR212" i="1"/>
  <c r="BH212" i="1"/>
  <c r="AX212" i="1"/>
  <c r="CQ211" i="1"/>
  <c r="CG211" i="1"/>
  <c r="BW211" i="1"/>
  <c r="BM211" i="1"/>
  <c r="BC211" i="1"/>
  <c r="CB210" i="1"/>
  <c r="CL210" i="1"/>
  <c r="BR210" i="1"/>
  <c r="AX210" i="1"/>
  <c r="BH210" i="1"/>
  <c r="CQ209" i="1"/>
  <c r="CG209" i="1"/>
  <c r="BW209" i="1"/>
  <c r="BM209" i="1"/>
  <c r="BC209" i="1"/>
  <c r="CB208" i="1"/>
  <c r="CL208" i="1"/>
  <c r="BR208" i="1"/>
  <c r="BH208" i="1"/>
  <c r="AX208" i="1"/>
  <c r="CQ207" i="1"/>
  <c r="CG207" i="1"/>
  <c r="BW207" i="1"/>
  <c r="BM207" i="1"/>
  <c r="BC207" i="1"/>
  <c r="CB206" i="1"/>
  <c r="CL206" i="1"/>
  <c r="BR206" i="1"/>
  <c r="AX206" i="1"/>
  <c r="BH206" i="1"/>
  <c r="CQ205" i="1"/>
  <c r="CG205" i="1"/>
  <c r="BW205" i="1"/>
  <c r="BM205" i="1"/>
  <c r="BC205" i="1"/>
  <c r="CB204" i="1"/>
  <c r="CL204" i="1"/>
  <c r="BR204" i="1"/>
  <c r="BH204" i="1"/>
  <c r="AX204" i="1"/>
  <c r="CQ203" i="1"/>
  <c r="CG203" i="1"/>
  <c r="BW203" i="1"/>
  <c r="BM203" i="1"/>
  <c r="BC203" i="1"/>
  <c r="CB202" i="1"/>
  <c r="CL202" i="1"/>
  <c r="BR202" i="1"/>
  <c r="AX202" i="1"/>
  <c r="BH202" i="1"/>
  <c r="CQ201" i="1"/>
  <c r="CG201" i="1"/>
  <c r="BW201" i="1"/>
  <c r="BM201" i="1"/>
  <c r="BC201" i="1"/>
  <c r="CB200" i="1"/>
  <c r="CL200" i="1"/>
  <c r="BR200" i="1"/>
  <c r="BH200" i="1"/>
  <c r="AX200" i="1"/>
  <c r="CQ199" i="1"/>
  <c r="CG199" i="1"/>
  <c r="BW199" i="1"/>
  <c r="BM199" i="1"/>
  <c r="BC199" i="1"/>
  <c r="CB198" i="1"/>
  <c r="CL198" i="1"/>
  <c r="BR198" i="1"/>
  <c r="BH198" i="1"/>
  <c r="AX198" i="1"/>
  <c r="CQ197" i="1"/>
  <c r="CG197" i="1"/>
  <c r="BW197" i="1"/>
  <c r="BM197" i="1"/>
  <c r="BC197" i="1"/>
  <c r="CB196" i="1"/>
  <c r="CL196" i="1"/>
  <c r="BR196" i="1"/>
  <c r="BH196" i="1"/>
  <c r="AX196" i="1"/>
  <c r="CQ195" i="1"/>
  <c r="CG195" i="1"/>
  <c r="BW195" i="1"/>
  <c r="BM195" i="1"/>
  <c r="BC195" i="1"/>
  <c r="CB194" i="1"/>
  <c r="CL194" i="1"/>
  <c r="BR194" i="1"/>
  <c r="AX194" i="1"/>
  <c r="BH194" i="1"/>
  <c r="CQ193" i="1"/>
  <c r="CG193" i="1"/>
  <c r="BW193" i="1"/>
  <c r="BM193" i="1"/>
  <c r="BC193" i="1"/>
  <c r="CB192" i="1"/>
  <c r="CL192" i="1"/>
  <c r="BR192" i="1"/>
  <c r="BH192" i="1"/>
  <c r="AX192" i="1"/>
  <c r="CQ191" i="1"/>
  <c r="CG191" i="1"/>
  <c r="BW191" i="1"/>
  <c r="BM191" i="1"/>
  <c r="BC191" i="1"/>
  <c r="CB190" i="1"/>
  <c r="CL190" i="1"/>
  <c r="BR190" i="1"/>
  <c r="AX190" i="1"/>
  <c r="BH190" i="1"/>
  <c r="CQ189" i="1"/>
  <c r="CG189" i="1"/>
  <c r="BW189" i="1"/>
  <c r="BM189" i="1"/>
  <c r="BC189" i="1"/>
  <c r="CB188" i="1"/>
  <c r="CL188" i="1"/>
  <c r="BR188" i="1"/>
  <c r="BH188" i="1"/>
  <c r="AX188" i="1"/>
  <c r="CQ187" i="1"/>
  <c r="CG187" i="1"/>
  <c r="BW187" i="1"/>
  <c r="BM187" i="1"/>
  <c r="BC187" i="1"/>
  <c r="CB186" i="1"/>
  <c r="CL186" i="1"/>
  <c r="BR186" i="1"/>
  <c r="BH186" i="1"/>
  <c r="AX186" i="1"/>
  <c r="CQ185" i="1"/>
  <c r="CG185" i="1"/>
  <c r="BW185" i="1"/>
  <c r="BM185" i="1"/>
  <c r="BC185" i="1"/>
  <c r="CB184" i="1"/>
  <c r="CL184" i="1"/>
  <c r="BR184" i="1"/>
  <c r="BH184" i="1"/>
  <c r="AX184" i="1"/>
  <c r="CQ183" i="1"/>
  <c r="CG183" i="1"/>
  <c r="BW183" i="1"/>
  <c r="BM183" i="1"/>
  <c r="BC183" i="1"/>
  <c r="CB182" i="1"/>
  <c r="CL182" i="1"/>
  <c r="BR182" i="1"/>
  <c r="AX182" i="1"/>
  <c r="BH182" i="1"/>
  <c r="CQ181" i="1"/>
  <c r="CG181" i="1"/>
  <c r="BW181" i="1"/>
  <c r="BM181" i="1"/>
  <c r="BC181" i="1"/>
  <c r="CB180" i="1"/>
  <c r="CL180" i="1"/>
  <c r="BR180" i="1"/>
  <c r="BH180" i="1"/>
  <c r="AX180" i="1"/>
  <c r="CQ179" i="1"/>
  <c r="CG179" i="1"/>
  <c r="BW179" i="1"/>
  <c r="BM179" i="1"/>
  <c r="BC179" i="1"/>
  <c r="CB178" i="1"/>
  <c r="CL178" i="1"/>
  <c r="BR178" i="1"/>
  <c r="AX178" i="1"/>
  <c r="BH178" i="1"/>
  <c r="CQ177" i="1"/>
  <c r="CG177" i="1"/>
  <c r="BW177" i="1"/>
  <c r="BM177" i="1"/>
  <c r="BC177" i="1"/>
  <c r="CB176" i="1"/>
  <c r="CL176" i="1"/>
  <c r="BR176" i="1"/>
  <c r="BH176" i="1"/>
  <c r="AX176" i="1"/>
  <c r="CQ175" i="1"/>
  <c r="CG175" i="1"/>
  <c r="BW175" i="1"/>
  <c r="BM175" i="1"/>
  <c r="BC175" i="1"/>
  <c r="CB174" i="1"/>
  <c r="CL174" i="1"/>
  <c r="BR174" i="1"/>
  <c r="AX174" i="1"/>
  <c r="BH174" i="1"/>
  <c r="CQ173" i="1"/>
  <c r="CG173" i="1"/>
  <c r="BW173" i="1"/>
  <c r="BM173" i="1"/>
  <c r="BC173" i="1"/>
  <c r="CB172" i="1"/>
  <c r="CL172" i="1"/>
  <c r="BR172" i="1"/>
  <c r="BH172" i="1"/>
  <c r="AX172" i="1"/>
  <c r="CQ171" i="1"/>
  <c r="CG171" i="1"/>
  <c r="BW171" i="1"/>
  <c r="BM171" i="1"/>
  <c r="BC171" i="1"/>
  <c r="CB170" i="1"/>
  <c r="CL170" i="1"/>
  <c r="BR170" i="1"/>
  <c r="AX170" i="1"/>
  <c r="BH170" i="1"/>
  <c r="CQ169" i="1"/>
  <c r="CG169" i="1"/>
  <c r="BW169" i="1"/>
  <c r="BM169" i="1"/>
  <c r="BC169" i="1"/>
  <c r="CB168" i="1"/>
  <c r="CL168" i="1"/>
  <c r="BR168" i="1"/>
  <c r="BH168" i="1"/>
  <c r="AX168" i="1"/>
  <c r="CQ167" i="1"/>
  <c r="CG167" i="1"/>
  <c r="BW167" i="1"/>
  <c r="BM167" i="1"/>
  <c r="BC167" i="1"/>
  <c r="CB166" i="1"/>
  <c r="CL166" i="1"/>
  <c r="BR166" i="1"/>
  <c r="BH166" i="1"/>
  <c r="AX166" i="1"/>
  <c r="CQ165" i="1"/>
  <c r="BW165" i="1"/>
  <c r="CG165" i="1"/>
  <c r="BM165" i="1"/>
  <c r="BC165" i="1"/>
  <c r="CB164" i="1"/>
  <c r="CL164" i="1"/>
  <c r="BR164" i="1"/>
  <c r="BH164" i="1"/>
  <c r="AX164" i="1"/>
  <c r="CG163" i="1"/>
  <c r="CQ163" i="1"/>
  <c r="BW163" i="1"/>
  <c r="BM163" i="1"/>
  <c r="BC163" i="1"/>
  <c r="CL162" i="1"/>
  <c r="CB162" i="1"/>
  <c r="BR162" i="1"/>
  <c r="AX162" i="1"/>
  <c r="BH162" i="1"/>
  <c r="CG161" i="1"/>
  <c r="CQ161" i="1"/>
  <c r="BW161" i="1"/>
  <c r="BM161" i="1"/>
  <c r="BC161" i="1"/>
  <c r="CL160" i="1"/>
  <c r="CB160" i="1"/>
  <c r="BR160" i="1"/>
  <c r="BH160" i="1"/>
  <c r="AX160" i="1"/>
  <c r="CG159" i="1"/>
  <c r="CQ159" i="1"/>
  <c r="BW159" i="1"/>
  <c r="BM159" i="1"/>
  <c r="BC159" i="1"/>
  <c r="CL158" i="1"/>
  <c r="CB158" i="1"/>
  <c r="BR158" i="1"/>
  <c r="AX158" i="1"/>
  <c r="BH158" i="1"/>
  <c r="CG157" i="1"/>
  <c r="CQ157" i="1"/>
  <c r="BW157" i="1"/>
  <c r="BM157" i="1"/>
  <c r="BC157" i="1"/>
  <c r="CL156" i="1"/>
  <c r="CB156" i="1"/>
  <c r="BR156" i="1"/>
  <c r="BH156" i="1"/>
  <c r="AX156" i="1"/>
  <c r="CG155" i="1"/>
  <c r="CQ155" i="1"/>
  <c r="BW155" i="1"/>
  <c r="BM155" i="1"/>
  <c r="BC155" i="1"/>
  <c r="CB154" i="1"/>
  <c r="CL154" i="1"/>
  <c r="BR154" i="1"/>
  <c r="AX154" i="1"/>
  <c r="BH154" i="1"/>
  <c r="CG153" i="1"/>
  <c r="CQ153" i="1"/>
  <c r="BW153" i="1"/>
  <c r="BM153" i="1"/>
  <c r="BC153" i="1"/>
  <c r="CB152" i="1"/>
  <c r="CL152" i="1"/>
  <c r="BR152" i="1"/>
  <c r="BH152" i="1"/>
  <c r="AX152" i="1"/>
  <c r="CG151" i="1"/>
  <c r="CQ151" i="1"/>
  <c r="BW151" i="1"/>
  <c r="BM151" i="1"/>
  <c r="BC151" i="1"/>
  <c r="CB150" i="1"/>
  <c r="CL150" i="1"/>
  <c r="BR150" i="1"/>
  <c r="AX150" i="1"/>
  <c r="BH150" i="1"/>
  <c r="CG149" i="1"/>
  <c r="CQ149" i="1"/>
  <c r="BW149" i="1"/>
  <c r="BM149" i="1"/>
  <c r="BC149" i="1"/>
  <c r="CB148" i="1"/>
  <c r="CL148" i="1"/>
  <c r="BR148" i="1"/>
  <c r="BH148" i="1"/>
  <c r="AX148" i="1"/>
  <c r="CG147" i="1"/>
  <c r="CQ147" i="1"/>
  <c r="BW147" i="1"/>
  <c r="BM147" i="1"/>
  <c r="BC147" i="1"/>
  <c r="CB146" i="1"/>
  <c r="CL146" i="1"/>
  <c r="BR146" i="1"/>
  <c r="AX146" i="1"/>
  <c r="BH146" i="1"/>
  <c r="CG145" i="1"/>
  <c r="CQ145" i="1"/>
  <c r="BW145" i="1"/>
  <c r="BM145" i="1"/>
  <c r="BC145" i="1"/>
  <c r="CB144" i="1"/>
  <c r="CL144" i="1"/>
  <c r="BR144" i="1"/>
  <c r="BH144" i="1"/>
  <c r="AX144" i="1"/>
  <c r="CG143" i="1"/>
  <c r="CQ143" i="1"/>
  <c r="BW143" i="1"/>
  <c r="BM143" i="1"/>
  <c r="BC143" i="1"/>
  <c r="CB142" i="1"/>
  <c r="CL142" i="1"/>
  <c r="BR142" i="1"/>
  <c r="AX142" i="1"/>
  <c r="BH142" i="1"/>
  <c r="CG141" i="1"/>
  <c r="CQ141" i="1"/>
  <c r="BW141" i="1"/>
  <c r="BM141" i="1"/>
  <c r="BC141" i="1"/>
  <c r="CB140" i="1"/>
  <c r="CL140" i="1"/>
  <c r="BR140" i="1"/>
  <c r="BH140" i="1"/>
  <c r="AX140" i="1"/>
  <c r="CG139" i="1"/>
  <c r="CQ139" i="1"/>
  <c r="BW139" i="1"/>
  <c r="BM139" i="1"/>
  <c r="BC139" i="1"/>
  <c r="CB138" i="1"/>
  <c r="CL138" i="1"/>
  <c r="BR138" i="1"/>
  <c r="AX138" i="1"/>
  <c r="BH138" i="1"/>
  <c r="CG137" i="1"/>
  <c r="CQ137" i="1"/>
  <c r="BW137" i="1"/>
  <c r="BM137" i="1"/>
  <c r="BC137" i="1"/>
  <c r="CB136" i="1"/>
  <c r="CL136" i="1"/>
  <c r="BR136" i="1"/>
  <c r="BH136" i="1"/>
  <c r="AX136" i="1"/>
  <c r="CG135" i="1"/>
  <c r="CQ135" i="1"/>
  <c r="BW135" i="1"/>
  <c r="BM135" i="1"/>
  <c r="BC135" i="1"/>
  <c r="CB134" i="1"/>
  <c r="CL134" i="1"/>
  <c r="BR134" i="1"/>
  <c r="AX134" i="1"/>
  <c r="BH134" i="1"/>
  <c r="CG133" i="1"/>
  <c r="CQ133" i="1"/>
  <c r="BW133" i="1"/>
  <c r="BM133" i="1"/>
  <c r="BC133" i="1"/>
  <c r="CB132" i="1"/>
  <c r="CL132" i="1"/>
  <c r="BR132" i="1"/>
  <c r="BH132" i="1"/>
  <c r="AX132" i="1"/>
  <c r="CG131" i="1"/>
  <c r="CQ131" i="1"/>
  <c r="BW131" i="1"/>
  <c r="BM131" i="1"/>
  <c r="BC131" i="1"/>
  <c r="CB130" i="1"/>
  <c r="CL130" i="1"/>
  <c r="BR130" i="1"/>
  <c r="AX130" i="1"/>
  <c r="BH130" i="1"/>
  <c r="CG129" i="1"/>
  <c r="CQ129" i="1"/>
  <c r="BW129" i="1"/>
  <c r="BM129" i="1"/>
  <c r="BC129" i="1"/>
  <c r="CB128" i="1"/>
  <c r="CL128" i="1"/>
  <c r="BR128" i="1"/>
  <c r="BH128" i="1"/>
  <c r="AX128" i="1"/>
  <c r="CG127" i="1"/>
  <c r="CQ127" i="1"/>
  <c r="BW127" i="1"/>
  <c r="BM127" i="1"/>
  <c r="BC127" i="1"/>
  <c r="CB126" i="1"/>
  <c r="CL126" i="1"/>
  <c r="BR126" i="1"/>
  <c r="AX126" i="1"/>
  <c r="BH126" i="1"/>
  <c r="CG125" i="1"/>
  <c r="CQ125" i="1"/>
  <c r="BW125" i="1"/>
  <c r="BM125" i="1"/>
  <c r="BC125" i="1"/>
  <c r="CB124" i="1"/>
  <c r="CL124" i="1"/>
  <c r="BR124" i="1"/>
  <c r="BH124" i="1"/>
  <c r="AX124" i="1"/>
  <c r="CG123" i="1"/>
  <c r="CQ123" i="1"/>
  <c r="BW123" i="1"/>
  <c r="BM123" i="1"/>
  <c r="BC123" i="1"/>
  <c r="CB122" i="1"/>
  <c r="CL122" i="1"/>
  <c r="BR122" i="1"/>
  <c r="AX122" i="1"/>
  <c r="BH122" i="1"/>
  <c r="CG121" i="1"/>
  <c r="CQ121" i="1"/>
  <c r="BW121" i="1"/>
  <c r="BM121" i="1"/>
  <c r="BC121" i="1"/>
  <c r="CB120" i="1"/>
  <c r="CL120" i="1"/>
  <c r="BR120" i="1"/>
  <c r="BH120" i="1"/>
  <c r="AX120" i="1"/>
  <c r="CG119" i="1"/>
  <c r="CQ119" i="1"/>
  <c r="BW119" i="1"/>
  <c r="BM119" i="1"/>
  <c r="BC119" i="1"/>
  <c r="CB118" i="1"/>
  <c r="CL118" i="1"/>
  <c r="BR118" i="1"/>
  <c r="AX118" i="1"/>
  <c r="BH118" i="1"/>
  <c r="CG117" i="1"/>
  <c r="CQ117" i="1"/>
  <c r="BW117" i="1"/>
  <c r="BM117" i="1"/>
  <c r="BC117" i="1"/>
  <c r="CB116" i="1"/>
  <c r="CL116" i="1"/>
  <c r="BR116" i="1"/>
  <c r="BH116" i="1"/>
  <c r="AX116" i="1"/>
  <c r="CG115" i="1"/>
  <c r="CQ115" i="1"/>
  <c r="BW115" i="1"/>
  <c r="BM115" i="1"/>
  <c r="BC115" i="1"/>
  <c r="CB114" i="1"/>
  <c r="CL114" i="1"/>
  <c r="BR114" i="1"/>
  <c r="AX114" i="1"/>
  <c r="BH114" i="1"/>
  <c r="CG113" i="1"/>
  <c r="CQ113" i="1"/>
  <c r="BW113" i="1"/>
  <c r="BM113" i="1"/>
  <c r="BC113" i="1"/>
  <c r="CB112" i="1"/>
  <c r="CL112" i="1"/>
  <c r="BR112" i="1"/>
  <c r="BH112" i="1"/>
  <c r="AX112" i="1"/>
  <c r="CG111" i="1"/>
  <c r="CQ111" i="1"/>
  <c r="BW111" i="1"/>
  <c r="BM111" i="1"/>
  <c r="BC111" i="1"/>
  <c r="CB110" i="1"/>
  <c r="CL110" i="1"/>
  <c r="BR110" i="1"/>
  <c r="AX110" i="1"/>
  <c r="BH110" i="1"/>
  <c r="CG109" i="1"/>
  <c r="CQ109" i="1"/>
  <c r="BW109" i="1"/>
  <c r="BM109" i="1"/>
  <c r="BC109" i="1"/>
  <c r="CB108" i="1"/>
  <c r="CL108" i="1"/>
  <c r="BR108" i="1"/>
  <c r="BH108" i="1"/>
  <c r="AX108" i="1"/>
  <c r="CQ107" i="1"/>
  <c r="CG107" i="1"/>
  <c r="BW107" i="1"/>
  <c r="BM107" i="1"/>
  <c r="BC107" i="1"/>
  <c r="CB106" i="1"/>
  <c r="CL106" i="1"/>
  <c r="BR106" i="1"/>
  <c r="AX106" i="1"/>
  <c r="BH106" i="1"/>
  <c r="CG105" i="1"/>
  <c r="CQ105" i="1"/>
  <c r="BW105" i="1"/>
  <c r="BM105" i="1"/>
  <c r="BC105" i="1"/>
  <c r="CB104" i="1"/>
  <c r="CL104" i="1"/>
  <c r="BR104" i="1"/>
  <c r="BH104" i="1"/>
  <c r="AX104" i="1"/>
  <c r="CG103" i="1"/>
  <c r="CQ103" i="1"/>
  <c r="BW103" i="1"/>
  <c r="BM103" i="1"/>
  <c r="BC103" i="1"/>
  <c r="CB102" i="1"/>
  <c r="CL102" i="1"/>
  <c r="BR102" i="1"/>
  <c r="AX102" i="1"/>
  <c r="BH102" i="1"/>
  <c r="CG101" i="1"/>
  <c r="CQ101" i="1"/>
  <c r="BW101" i="1"/>
  <c r="BM101" i="1"/>
  <c r="BC101" i="1"/>
  <c r="CB100" i="1"/>
  <c r="CL100" i="1"/>
  <c r="BR100" i="1"/>
  <c r="BH100" i="1"/>
  <c r="AX100" i="1"/>
  <c r="CG99" i="1"/>
  <c r="CQ99" i="1"/>
  <c r="BW99" i="1"/>
  <c r="BM99" i="1"/>
  <c r="BC99" i="1"/>
  <c r="CB98" i="1"/>
  <c r="CL98" i="1"/>
  <c r="BR98" i="1"/>
  <c r="AX98" i="1"/>
  <c r="BH98" i="1"/>
  <c r="CG97" i="1"/>
  <c r="CQ97" i="1"/>
  <c r="BW97" i="1"/>
  <c r="BM97" i="1"/>
  <c r="BC97" i="1"/>
  <c r="CB96" i="1"/>
  <c r="CL96" i="1"/>
  <c r="BR96" i="1"/>
  <c r="BH96" i="1"/>
  <c r="AX96" i="1"/>
  <c r="CG95" i="1"/>
  <c r="CQ95" i="1"/>
  <c r="BW95" i="1"/>
  <c r="BM95" i="1"/>
  <c r="BC95" i="1"/>
  <c r="CB94" i="1"/>
  <c r="CL94" i="1"/>
  <c r="BR94" i="1"/>
  <c r="AX94" i="1"/>
  <c r="BH94" i="1"/>
  <c r="CG93" i="1"/>
  <c r="CQ93" i="1"/>
  <c r="BW93" i="1"/>
  <c r="BM93" i="1"/>
  <c r="BC93" i="1"/>
  <c r="CB92" i="1"/>
  <c r="CL92" i="1"/>
  <c r="BR92" i="1"/>
  <c r="BH92" i="1"/>
  <c r="AX92" i="1"/>
  <c r="CG91" i="1"/>
  <c r="CQ91" i="1"/>
  <c r="BW91" i="1"/>
  <c r="BM91" i="1"/>
  <c r="BC91" i="1"/>
  <c r="CB90" i="1"/>
  <c r="CL90" i="1"/>
  <c r="BR90" i="1"/>
  <c r="AX90" i="1"/>
  <c r="BH90" i="1"/>
  <c r="CG89" i="1"/>
  <c r="CQ89" i="1"/>
  <c r="BM89" i="1"/>
  <c r="BC89" i="1"/>
  <c r="BW89" i="1"/>
  <c r="CB88" i="1"/>
  <c r="CL88" i="1"/>
  <c r="BR88" i="1"/>
  <c r="BH88" i="1"/>
  <c r="AX88" i="1"/>
  <c r="CG87" i="1"/>
  <c r="CQ87" i="1"/>
  <c r="BW87" i="1"/>
  <c r="BM87" i="1"/>
  <c r="BC87" i="1"/>
  <c r="CB86" i="1"/>
  <c r="CL86" i="1"/>
  <c r="BR86" i="1"/>
  <c r="AX86" i="1"/>
  <c r="BH86" i="1"/>
  <c r="CQ85" i="1"/>
  <c r="CG85" i="1"/>
  <c r="BW85" i="1"/>
  <c r="BM85" i="1"/>
  <c r="BC85" i="1"/>
  <c r="CB84" i="1"/>
  <c r="CL84" i="1"/>
  <c r="BR84" i="1"/>
  <c r="BH84" i="1"/>
  <c r="AX84" i="1"/>
  <c r="CQ83" i="1"/>
  <c r="CG83" i="1"/>
  <c r="BW83" i="1"/>
  <c r="BM83" i="1"/>
  <c r="BC83" i="1"/>
  <c r="CB82" i="1"/>
  <c r="CL82" i="1"/>
  <c r="BR82" i="1"/>
  <c r="AX82" i="1"/>
  <c r="BH82" i="1"/>
  <c r="CQ81" i="1"/>
  <c r="CG81" i="1"/>
  <c r="BW81" i="1"/>
  <c r="BM81" i="1"/>
  <c r="BC81" i="1"/>
  <c r="CB80" i="1"/>
  <c r="CL80" i="1"/>
  <c r="BR80" i="1"/>
  <c r="BH80" i="1"/>
  <c r="AX80" i="1"/>
  <c r="CQ79" i="1"/>
  <c r="CG79" i="1"/>
  <c r="BW79" i="1"/>
  <c r="BM79" i="1"/>
  <c r="BC79" i="1"/>
  <c r="CB78" i="1"/>
  <c r="CL78" i="1"/>
  <c r="BR78" i="1"/>
  <c r="AX78" i="1"/>
  <c r="BH78" i="1"/>
  <c r="CQ77" i="1"/>
  <c r="CG77" i="1"/>
  <c r="BW77" i="1"/>
  <c r="BM77" i="1"/>
  <c r="BC77" i="1"/>
  <c r="CB76" i="1"/>
  <c r="CL76" i="1"/>
  <c r="BR76" i="1"/>
  <c r="BH76" i="1"/>
  <c r="AX76" i="1"/>
  <c r="CQ75" i="1"/>
  <c r="CG75" i="1"/>
  <c r="BW75" i="1"/>
  <c r="BM75" i="1"/>
  <c r="BC75" i="1"/>
  <c r="CB74" i="1"/>
  <c r="CL74" i="1"/>
  <c r="BR74" i="1"/>
  <c r="AX74" i="1"/>
  <c r="BH74" i="1"/>
  <c r="CQ73" i="1"/>
  <c r="CG73" i="1"/>
  <c r="BW73" i="1"/>
  <c r="BM73" i="1"/>
  <c r="BC73" i="1"/>
  <c r="CB72" i="1"/>
  <c r="CL72" i="1"/>
  <c r="BR72" i="1"/>
  <c r="BH72" i="1"/>
  <c r="AX72" i="1"/>
  <c r="CQ71" i="1"/>
  <c r="CG71" i="1"/>
  <c r="BW71" i="1"/>
  <c r="BM71" i="1"/>
  <c r="BC71" i="1"/>
  <c r="CB70" i="1"/>
  <c r="CL70" i="1"/>
  <c r="BR70" i="1"/>
  <c r="AX70" i="1"/>
  <c r="BH70" i="1"/>
  <c r="CG69" i="1"/>
  <c r="CQ69" i="1"/>
  <c r="BW69" i="1"/>
  <c r="BM69" i="1"/>
  <c r="BC69" i="1"/>
  <c r="CB68" i="1"/>
  <c r="CL68" i="1"/>
  <c r="BR68" i="1"/>
  <c r="BH68" i="1"/>
  <c r="AX68" i="1"/>
  <c r="CG67" i="1"/>
  <c r="CQ67" i="1"/>
  <c r="BW67" i="1"/>
  <c r="BM67" i="1"/>
  <c r="BC67" i="1"/>
  <c r="CB66" i="1"/>
  <c r="CL66" i="1"/>
  <c r="BR66" i="1"/>
  <c r="AX66" i="1"/>
  <c r="BH66" i="1"/>
  <c r="CG65" i="1"/>
  <c r="CQ65" i="1"/>
  <c r="BW65" i="1"/>
  <c r="BM65" i="1"/>
  <c r="BC65" i="1"/>
  <c r="CB64" i="1"/>
  <c r="CL64" i="1"/>
  <c r="BR64" i="1"/>
  <c r="BH64" i="1"/>
  <c r="AX64" i="1"/>
  <c r="CG63" i="1"/>
  <c r="CQ63" i="1"/>
  <c r="BW63" i="1"/>
  <c r="BM63" i="1"/>
  <c r="BC63" i="1"/>
  <c r="CB62" i="1"/>
  <c r="CL62" i="1"/>
  <c r="BR62" i="1"/>
  <c r="AX62" i="1"/>
  <c r="BH62" i="1"/>
  <c r="CG61" i="1"/>
  <c r="CQ61" i="1"/>
  <c r="BW61" i="1"/>
  <c r="BM61" i="1"/>
  <c r="BC61" i="1"/>
  <c r="CB60" i="1"/>
  <c r="CL60" i="1"/>
  <c r="BR60" i="1"/>
  <c r="BH60" i="1"/>
  <c r="AX60" i="1"/>
  <c r="CG59" i="1"/>
  <c r="CQ59" i="1"/>
  <c r="BW59" i="1"/>
  <c r="BM59" i="1"/>
  <c r="BC59" i="1"/>
  <c r="CB58" i="1"/>
  <c r="CL58" i="1"/>
  <c r="BR58" i="1"/>
  <c r="AX58" i="1"/>
  <c r="BH58" i="1"/>
  <c r="CG57" i="1"/>
  <c r="CQ57" i="1"/>
  <c r="BM57" i="1"/>
  <c r="BC57" i="1"/>
  <c r="BW57" i="1"/>
  <c r="CB56" i="1"/>
  <c r="CL56" i="1"/>
  <c r="BR56" i="1"/>
  <c r="BH56" i="1"/>
  <c r="AX56" i="1"/>
  <c r="CG55" i="1"/>
  <c r="CQ55" i="1"/>
  <c r="BW55" i="1"/>
  <c r="BM55" i="1"/>
  <c r="BC55" i="1"/>
  <c r="CB54" i="1"/>
  <c r="CL54" i="1"/>
  <c r="BR54" i="1"/>
  <c r="AX54" i="1"/>
  <c r="BH54" i="1"/>
  <c r="CG53" i="1"/>
  <c r="CQ53" i="1"/>
  <c r="BW53" i="1"/>
  <c r="BM53" i="1"/>
  <c r="BC53" i="1"/>
  <c r="CB52" i="1"/>
  <c r="CL52" i="1"/>
  <c r="BR52" i="1"/>
  <c r="BH52" i="1"/>
  <c r="AX52" i="1"/>
  <c r="CG51" i="1"/>
  <c r="CQ51" i="1"/>
  <c r="BW51" i="1"/>
  <c r="BM51" i="1"/>
  <c r="BC51" i="1"/>
  <c r="CB50" i="1"/>
  <c r="CL50" i="1"/>
  <c r="BR50" i="1"/>
  <c r="AX50" i="1"/>
  <c r="BH50" i="1"/>
  <c r="CG49" i="1"/>
  <c r="CQ49" i="1"/>
  <c r="BW49" i="1"/>
  <c r="BM49" i="1"/>
  <c r="BC49" i="1"/>
  <c r="CB48" i="1"/>
  <c r="CL48" i="1"/>
  <c r="BR48" i="1"/>
  <c r="BH48" i="1"/>
  <c r="AX48" i="1"/>
  <c r="CG47" i="1"/>
  <c r="CQ47" i="1"/>
  <c r="BW47" i="1"/>
  <c r="BC47" i="1"/>
  <c r="BM47" i="1"/>
  <c r="CB46" i="1"/>
  <c r="CL46" i="1"/>
  <c r="BR46" i="1"/>
  <c r="AX46" i="1"/>
  <c r="BH46" i="1"/>
  <c r="CG45" i="1"/>
  <c r="CQ45" i="1"/>
  <c r="BW45" i="1"/>
  <c r="BM45" i="1"/>
  <c r="BC45" i="1"/>
  <c r="CB44" i="1"/>
  <c r="CL44" i="1"/>
  <c r="BR44" i="1"/>
  <c r="BH44" i="1"/>
  <c r="AX44" i="1"/>
  <c r="CG43" i="1"/>
  <c r="CQ43" i="1"/>
  <c r="BW43" i="1"/>
  <c r="BC43" i="1"/>
  <c r="BM43" i="1"/>
  <c r="CB42" i="1"/>
  <c r="CL42" i="1"/>
  <c r="BR42" i="1"/>
  <c r="AX42" i="1"/>
  <c r="BH42" i="1"/>
  <c r="CG41" i="1"/>
  <c r="CQ41" i="1"/>
  <c r="BW41" i="1"/>
  <c r="BM41" i="1"/>
  <c r="BC41" i="1"/>
  <c r="CB40" i="1"/>
  <c r="CL40" i="1"/>
  <c r="BR40" i="1"/>
  <c r="BH40" i="1"/>
  <c r="AX40" i="1"/>
  <c r="CG39" i="1"/>
  <c r="CQ39" i="1"/>
  <c r="BW39" i="1"/>
  <c r="BC39" i="1"/>
  <c r="BM39" i="1"/>
  <c r="CB38" i="1"/>
  <c r="CL38" i="1"/>
  <c r="BR38" i="1"/>
  <c r="AX38" i="1"/>
  <c r="BH38" i="1"/>
  <c r="CQ37" i="1"/>
  <c r="CG37" i="1"/>
  <c r="BW37" i="1"/>
  <c r="BM37" i="1"/>
  <c r="BC37" i="1"/>
  <c r="CL36" i="1"/>
  <c r="CB36" i="1"/>
  <c r="BR36" i="1"/>
  <c r="BH36" i="1"/>
  <c r="AX36" i="1"/>
  <c r="CG35" i="1"/>
  <c r="CQ35" i="1"/>
  <c r="BW35" i="1"/>
  <c r="BC35" i="1"/>
  <c r="BM35" i="1"/>
  <c r="CL34" i="1"/>
  <c r="CB34" i="1"/>
  <c r="BR34" i="1"/>
  <c r="BH34" i="1"/>
  <c r="AX34" i="1"/>
  <c r="CG33" i="1"/>
  <c r="CQ33" i="1"/>
  <c r="BW33" i="1"/>
  <c r="BM33" i="1"/>
  <c r="BC33" i="1"/>
  <c r="CL32" i="1"/>
  <c r="CB32" i="1"/>
  <c r="BR32" i="1"/>
  <c r="BH32" i="1"/>
  <c r="AX32" i="1"/>
  <c r="CQ31" i="1"/>
  <c r="CG31" i="1"/>
  <c r="BW31" i="1"/>
  <c r="BC31" i="1"/>
  <c r="BM31" i="1"/>
  <c r="CL30" i="1"/>
  <c r="CB30" i="1"/>
  <c r="BR30" i="1"/>
  <c r="BH30" i="1"/>
  <c r="AX30" i="1"/>
  <c r="CQ29" i="1"/>
  <c r="CG29" i="1"/>
  <c r="BW29" i="1"/>
  <c r="BC29" i="1"/>
  <c r="BM29" i="1"/>
  <c r="CL28" i="1"/>
  <c r="CB28" i="1"/>
  <c r="BR28" i="1"/>
  <c r="BH28" i="1"/>
  <c r="AX28" i="1"/>
  <c r="CQ27" i="1"/>
  <c r="CG27" i="1"/>
  <c r="BW27" i="1"/>
  <c r="BC27" i="1"/>
  <c r="BM27" i="1"/>
  <c r="CL26" i="1"/>
  <c r="CB26" i="1"/>
  <c r="BR26" i="1"/>
  <c r="BH26" i="1"/>
  <c r="AX26" i="1"/>
  <c r="CG25" i="1"/>
  <c r="CQ25" i="1"/>
  <c r="BW25" i="1"/>
  <c r="BM25" i="1"/>
  <c r="BC25" i="1"/>
  <c r="CL24" i="1"/>
  <c r="CB24" i="1"/>
  <c r="BR24" i="1"/>
  <c r="BH24" i="1"/>
  <c r="AX24" i="1"/>
  <c r="CG23" i="1"/>
  <c r="CQ23" i="1"/>
  <c r="BW23" i="1"/>
  <c r="BC23" i="1"/>
  <c r="BM23" i="1"/>
  <c r="CL22" i="1"/>
  <c r="CB22" i="1"/>
  <c r="BR22" i="1"/>
  <c r="BH22" i="1"/>
  <c r="AX22" i="1"/>
  <c r="CQ21" i="1"/>
  <c r="CG21" i="1"/>
  <c r="BW21" i="1"/>
  <c r="BC21" i="1"/>
  <c r="BM21" i="1"/>
  <c r="CL20" i="1"/>
  <c r="CB20" i="1"/>
  <c r="BR20" i="1"/>
  <c r="BH20" i="1"/>
  <c r="AX20" i="1"/>
  <c r="CQ19" i="1"/>
  <c r="CG19" i="1"/>
  <c r="BW19" i="1"/>
  <c r="BM19" i="1"/>
  <c r="BC19" i="1"/>
  <c r="CL18" i="1"/>
  <c r="CB18" i="1"/>
  <c r="BR18" i="1"/>
  <c r="BH18" i="1"/>
  <c r="AX18" i="1"/>
  <c r="CG17" i="1"/>
  <c r="CQ17" i="1"/>
  <c r="BW17" i="1"/>
  <c r="BM17" i="1"/>
  <c r="BC17" i="1"/>
  <c r="CL16" i="1"/>
  <c r="CB16" i="1"/>
  <c r="BR16" i="1"/>
  <c r="BH16" i="1"/>
  <c r="AX16" i="1"/>
  <c r="CQ15" i="1"/>
  <c r="CG15" i="1"/>
  <c r="BW15" i="1"/>
  <c r="BM15" i="1"/>
  <c r="BC15" i="1"/>
  <c r="CL14" i="1"/>
  <c r="CB14" i="1"/>
  <c r="BR14" i="1"/>
  <c r="BH14" i="1"/>
  <c r="AX14" i="1"/>
  <c r="CG13" i="1"/>
  <c r="CQ13" i="1"/>
  <c r="BW13" i="1"/>
  <c r="BC13" i="1"/>
  <c r="BM13" i="1"/>
  <c r="CL12" i="1"/>
  <c r="CB12" i="1"/>
  <c r="BR12" i="1"/>
  <c r="BH12" i="1"/>
  <c r="AX12" i="1"/>
  <c r="CG11" i="1"/>
  <c r="CQ11" i="1"/>
  <c r="BW11" i="1"/>
  <c r="BM11" i="1"/>
  <c r="BC11" i="1"/>
  <c r="CL10" i="1"/>
  <c r="CB10" i="1"/>
  <c r="BR10" i="1"/>
  <c r="BH10" i="1"/>
  <c r="AX10" i="1"/>
  <c r="CG9" i="1"/>
  <c r="CQ9" i="1"/>
  <c r="BW9" i="1"/>
  <c r="BM9" i="1"/>
  <c r="BC9" i="1"/>
  <c r="CL8" i="1"/>
  <c r="CB8" i="1"/>
  <c r="BR8" i="1"/>
  <c r="BH8" i="1"/>
  <c r="AX8" i="1"/>
  <c r="CG7" i="1"/>
  <c r="CQ7" i="1"/>
  <c r="BW7" i="1"/>
  <c r="BM7" i="1"/>
  <c r="BC7" i="1"/>
  <c r="CL6" i="1"/>
  <c r="CB6" i="1"/>
  <c r="BR6" i="1"/>
  <c r="BH6" i="1"/>
  <c r="AX6" i="1"/>
  <c r="CQ5" i="1"/>
  <c r="CG5" i="1"/>
  <c r="BW5" i="1"/>
  <c r="BC5" i="1"/>
  <c r="BM5" i="1"/>
  <c r="CL4" i="1"/>
  <c r="CB4" i="1"/>
  <c r="BR4" i="1"/>
  <c r="BH4" i="1"/>
  <c r="AX4" i="1"/>
  <c r="CN298" i="1"/>
  <c r="BT298" i="1"/>
  <c r="BJ298" i="1"/>
  <c r="CD298" i="1"/>
  <c r="AZ298" i="1"/>
  <c r="CN294" i="1"/>
  <c r="CD294" i="1"/>
  <c r="BT294" i="1"/>
  <c r="BJ294" i="1"/>
  <c r="AZ294" i="1"/>
  <c r="CN290" i="1"/>
  <c r="CD290" i="1"/>
  <c r="BT290" i="1"/>
  <c r="BJ290" i="1"/>
  <c r="AZ290" i="1"/>
  <c r="CN286" i="1"/>
  <c r="BT286" i="1"/>
  <c r="CD286" i="1"/>
  <c r="BJ286" i="1"/>
  <c r="AZ286" i="1"/>
  <c r="CN282" i="1"/>
  <c r="BT282" i="1"/>
  <c r="BJ282" i="1"/>
  <c r="AZ282" i="1"/>
  <c r="CD282" i="1"/>
  <c r="CN278" i="1"/>
  <c r="CD278" i="1"/>
  <c r="BT278" i="1"/>
  <c r="BJ278" i="1"/>
  <c r="AZ278" i="1"/>
  <c r="CN274" i="1"/>
  <c r="CD274" i="1"/>
  <c r="BT274" i="1"/>
  <c r="BJ274" i="1"/>
  <c r="AZ274" i="1"/>
  <c r="CN270" i="1"/>
  <c r="BT270" i="1"/>
  <c r="BJ270" i="1"/>
  <c r="CD270" i="1"/>
  <c r="AZ270" i="1"/>
  <c r="CN266" i="1"/>
  <c r="CD266" i="1"/>
  <c r="BT266" i="1"/>
  <c r="BJ266" i="1"/>
  <c r="AZ266" i="1"/>
  <c r="CN262" i="1"/>
  <c r="BT262" i="1"/>
  <c r="BJ262" i="1"/>
  <c r="CD262" i="1"/>
  <c r="AZ262" i="1"/>
  <c r="CN258" i="1"/>
  <c r="CD258" i="1"/>
  <c r="BT258" i="1"/>
  <c r="BJ258" i="1"/>
  <c r="AZ258" i="1"/>
  <c r="CN254" i="1"/>
  <c r="BT254" i="1"/>
  <c r="BJ254" i="1"/>
  <c r="CD254" i="1"/>
  <c r="AZ254" i="1"/>
  <c r="CJ249" i="1"/>
  <c r="BZ249" i="1"/>
  <c r="BP249" i="1"/>
  <c r="BF249" i="1"/>
  <c r="AV249" i="1"/>
  <c r="CJ237" i="1"/>
  <c r="BZ237" i="1"/>
  <c r="BP237" i="1"/>
  <c r="BF237" i="1"/>
  <c r="AV237" i="1"/>
  <c r="CJ221" i="1"/>
  <c r="BZ221" i="1"/>
  <c r="BP221" i="1"/>
  <c r="BF221" i="1"/>
  <c r="AV221" i="1"/>
  <c r="CJ217" i="1"/>
  <c r="BZ217" i="1"/>
  <c r="BP217" i="1"/>
  <c r="BF217" i="1"/>
  <c r="AV217" i="1"/>
  <c r="CJ209" i="1"/>
  <c r="BZ209" i="1"/>
  <c r="BP209" i="1"/>
  <c r="BF209" i="1"/>
  <c r="AV209" i="1"/>
  <c r="CJ205" i="1"/>
  <c r="BZ205" i="1"/>
  <c r="BP205" i="1"/>
  <c r="BF205" i="1"/>
  <c r="AV205" i="1"/>
  <c r="CJ201" i="1"/>
  <c r="BZ201" i="1"/>
  <c r="BP201" i="1"/>
  <c r="BF201" i="1"/>
  <c r="AV201" i="1"/>
  <c r="CJ189" i="1"/>
  <c r="BZ189" i="1"/>
  <c r="BP189" i="1"/>
  <c r="BF189" i="1"/>
  <c r="AV189" i="1"/>
  <c r="CJ181" i="1"/>
  <c r="BZ181" i="1"/>
  <c r="BP181" i="1"/>
  <c r="BF181" i="1"/>
  <c r="AV181" i="1"/>
  <c r="CJ177" i="1"/>
  <c r="BZ177" i="1"/>
  <c r="BP177" i="1"/>
  <c r="BF177" i="1"/>
  <c r="AV177" i="1"/>
  <c r="BZ157" i="1"/>
  <c r="CJ157" i="1"/>
  <c r="BP157" i="1"/>
  <c r="BF157" i="1"/>
  <c r="AV157" i="1"/>
  <c r="BZ153" i="1"/>
  <c r="CJ153" i="1"/>
  <c r="BP153" i="1"/>
  <c r="BF153" i="1"/>
  <c r="AV153" i="1"/>
  <c r="BZ141" i="1"/>
  <c r="CJ141" i="1"/>
  <c r="BP141" i="1"/>
  <c r="BF141" i="1"/>
  <c r="AV141" i="1"/>
  <c r="CD136" i="1"/>
  <c r="CN136" i="1"/>
  <c r="BJ136" i="1"/>
  <c r="BT136" i="1"/>
  <c r="AZ136" i="1"/>
  <c r="CD132" i="1"/>
  <c r="CN132" i="1"/>
  <c r="BT132" i="1"/>
  <c r="BJ132" i="1"/>
  <c r="AZ132" i="1"/>
  <c r="CD128" i="1"/>
  <c r="CN128" i="1"/>
  <c r="BT128" i="1"/>
  <c r="BJ128" i="1"/>
  <c r="AZ128" i="1"/>
  <c r="BZ121" i="1"/>
  <c r="CJ121" i="1"/>
  <c r="BP121" i="1"/>
  <c r="BF121" i="1"/>
  <c r="AV121" i="1"/>
  <c r="CJ109" i="1"/>
  <c r="BZ109" i="1"/>
  <c r="BP109" i="1"/>
  <c r="BF109" i="1"/>
  <c r="AV109" i="1"/>
  <c r="CJ97" i="1"/>
  <c r="BZ97" i="1"/>
  <c r="BP97" i="1"/>
  <c r="BF97" i="1"/>
  <c r="AV97" i="1"/>
  <c r="CJ93" i="1"/>
  <c r="BZ93" i="1"/>
  <c r="BP93" i="1"/>
  <c r="BF93" i="1"/>
  <c r="AV93" i="1"/>
  <c r="BZ89" i="1"/>
  <c r="CJ89" i="1"/>
  <c r="BP89" i="1"/>
  <c r="BF89" i="1"/>
  <c r="AV89" i="1"/>
  <c r="CJ69" i="1"/>
  <c r="BZ69" i="1"/>
  <c r="BP69" i="1"/>
  <c r="BF69" i="1"/>
  <c r="AV69" i="1"/>
  <c r="BZ65" i="1"/>
  <c r="CJ65" i="1"/>
  <c r="BP65" i="1"/>
  <c r="BF65" i="1"/>
  <c r="AV65" i="1"/>
  <c r="CD60" i="1"/>
  <c r="CN60" i="1"/>
  <c r="BT60" i="1"/>
  <c r="BJ60" i="1"/>
  <c r="AZ60" i="1"/>
  <c r="CD56" i="1"/>
  <c r="CN56" i="1"/>
  <c r="BT56" i="1"/>
  <c r="BJ56" i="1"/>
  <c r="AZ56" i="1"/>
  <c r="CN52" i="1"/>
  <c r="CD52" i="1"/>
  <c r="BT52" i="1"/>
  <c r="BJ52" i="1"/>
  <c r="AZ52" i="1"/>
  <c r="CJ43" i="1"/>
  <c r="BZ43" i="1"/>
  <c r="BP43" i="1"/>
  <c r="AV43" i="1"/>
  <c r="BF43" i="1"/>
  <c r="CN38" i="1"/>
  <c r="CD38" i="1"/>
  <c r="BT38" i="1"/>
  <c r="BJ38" i="1"/>
  <c r="AZ38" i="1"/>
  <c r="BZ29" i="1"/>
  <c r="CJ29" i="1"/>
  <c r="BP29" i="1"/>
  <c r="BF29" i="1"/>
  <c r="AV29" i="1"/>
  <c r="CD24" i="1"/>
  <c r="CN24" i="1"/>
  <c r="BT24" i="1"/>
  <c r="BJ24" i="1"/>
  <c r="AZ24" i="1"/>
  <c r="CJ15" i="1"/>
  <c r="BZ15" i="1"/>
  <c r="BP15" i="1"/>
  <c r="BF15" i="1"/>
  <c r="AV15" i="1"/>
  <c r="CJ11" i="1"/>
  <c r="BZ11" i="1"/>
  <c r="BP11" i="1"/>
  <c r="BF11" i="1"/>
  <c r="AV11" i="1"/>
  <c r="CJ5" i="1"/>
  <c r="BZ5" i="1"/>
  <c r="BP5" i="1"/>
  <c r="BF5" i="1"/>
  <c r="AV5" i="1"/>
  <c r="CA298" i="1"/>
  <c r="CK298" i="1"/>
  <c r="BQ298" i="1"/>
  <c r="AW298" i="1"/>
  <c r="BG298" i="1"/>
  <c r="CF297" i="1"/>
  <c r="BV297" i="1"/>
  <c r="CP297" i="1"/>
  <c r="BL297" i="1"/>
  <c r="BB297" i="1"/>
  <c r="CA296" i="1"/>
  <c r="CK296" i="1"/>
  <c r="BQ296" i="1"/>
  <c r="BG296" i="1"/>
  <c r="AW296" i="1"/>
  <c r="CF295" i="1"/>
  <c r="CP295" i="1"/>
  <c r="BV295" i="1"/>
  <c r="BL295" i="1"/>
  <c r="BB295" i="1"/>
  <c r="CA294" i="1"/>
  <c r="CK294" i="1"/>
  <c r="BQ294" i="1"/>
  <c r="AW294" i="1"/>
  <c r="BG294" i="1"/>
  <c r="CF293" i="1"/>
  <c r="BV293" i="1"/>
  <c r="CP293" i="1"/>
  <c r="BL293" i="1"/>
  <c r="BB293" i="1"/>
  <c r="CA292" i="1"/>
  <c r="CK292" i="1"/>
  <c r="BQ292" i="1"/>
  <c r="BG292" i="1"/>
  <c r="AW292" i="1"/>
  <c r="CF291" i="1"/>
  <c r="BL291" i="1"/>
  <c r="CP291" i="1"/>
  <c r="BV291" i="1"/>
  <c r="BB291" i="1"/>
  <c r="CA290" i="1"/>
  <c r="CK290" i="1"/>
  <c r="BQ290" i="1"/>
  <c r="AW290" i="1"/>
  <c r="BG290" i="1"/>
  <c r="CF289" i="1"/>
  <c r="BV289" i="1"/>
  <c r="CP289" i="1"/>
  <c r="BL289" i="1"/>
  <c r="BB289" i="1"/>
  <c r="CA288" i="1"/>
  <c r="CK288" i="1"/>
  <c r="BQ288" i="1"/>
  <c r="BG288" i="1"/>
  <c r="AW288" i="1"/>
  <c r="CF287" i="1"/>
  <c r="CP287" i="1"/>
  <c r="BV287" i="1"/>
  <c r="BL287" i="1"/>
  <c r="BB287" i="1"/>
  <c r="CA286" i="1"/>
  <c r="CK286" i="1"/>
  <c r="BQ286" i="1"/>
  <c r="AW286" i="1"/>
  <c r="BG286" i="1"/>
  <c r="CF285" i="1"/>
  <c r="CP285" i="1"/>
  <c r="BV285" i="1"/>
  <c r="BL285" i="1"/>
  <c r="BB285" i="1"/>
  <c r="CA284" i="1"/>
  <c r="CK284" i="1"/>
  <c r="BQ284" i="1"/>
  <c r="BG284" i="1"/>
  <c r="AW284" i="1"/>
  <c r="CF283" i="1"/>
  <c r="CP283" i="1"/>
  <c r="BL283" i="1"/>
  <c r="BV283" i="1"/>
  <c r="BB283" i="1"/>
  <c r="CA282" i="1"/>
  <c r="CK282" i="1"/>
  <c r="BQ282" i="1"/>
  <c r="AW282" i="1"/>
  <c r="BG282" i="1"/>
  <c r="CF281" i="1"/>
  <c r="BV281" i="1"/>
  <c r="CP281" i="1"/>
  <c r="BL281" i="1"/>
  <c r="BB281" i="1"/>
  <c r="CA280" i="1"/>
  <c r="CK280" i="1"/>
  <c r="BQ280" i="1"/>
  <c r="BG280" i="1"/>
  <c r="AW280" i="1"/>
  <c r="CF279" i="1"/>
  <c r="CP279" i="1"/>
  <c r="BL279" i="1"/>
  <c r="BV279" i="1"/>
  <c r="BB279" i="1"/>
  <c r="CA278" i="1"/>
  <c r="CK278" i="1"/>
  <c r="BQ278" i="1"/>
  <c r="AW278" i="1"/>
  <c r="BG278" i="1"/>
  <c r="CF277" i="1"/>
  <c r="BV277" i="1"/>
  <c r="CP277" i="1"/>
  <c r="BL277" i="1"/>
  <c r="BB277" i="1"/>
  <c r="CA276" i="1"/>
  <c r="CK276" i="1"/>
  <c r="BQ276" i="1"/>
  <c r="BG276" i="1"/>
  <c r="AW276" i="1"/>
  <c r="CF275" i="1"/>
  <c r="CP275" i="1"/>
  <c r="BV275" i="1"/>
  <c r="BL275" i="1"/>
  <c r="BB275" i="1"/>
  <c r="CA274" i="1"/>
  <c r="CK274" i="1"/>
  <c r="BQ274" i="1"/>
  <c r="AW274" i="1"/>
  <c r="BG274" i="1"/>
  <c r="CF273" i="1"/>
  <c r="BV273" i="1"/>
  <c r="CP273" i="1"/>
  <c r="BL273" i="1"/>
  <c r="BB273" i="1"/>
  <c r="CA272" i="1"/>
  <c r="CK272" i="1"/>
  <c r="BQ272" i="1"/>
  <c r="BG272" i="1"/>
  <c r="AW272" i="1"/>
  <c r="CF271" i="1"/>
  <c r="CP271" i="1"/>
  <c r="BV271" i="1"/>
  <c r="BL271" i="1"/>
  <c r="BB271" i="1"/>
  <c r="CA270" i="1"/>
  <c r="CK270" i="1"/>
  <c r="BQ270" i="1"/>
  <c r="AW270" i="1"/>
  <c r="BG270" i="1"/>
  <c r="CF269" i="1"/>
  <c r="BV269" i="1"/>
  <c r="CP269" i="1"/>
  <c r="BL269" i="1"/>
  <c r="BB269" i="1"/>
  <c r="CA268" i="1"/>
  <c r="CK268" i="1"/>
  <c r="BQ268" i="1"/>
  <c r="BG268" i="1"/>
  <c r="AW268" i="1"/>
  <c r="CF267" i="1"/>
  <c r="CP267" i="1"/>
  <c r="BL267" i="1"/>
  <c r="BV267" i="1"/>
  <c r="BB267" i="1"/>
  <c r="CA266" i="1"/>
  <c r="CK266" i="1"/>
  <c r="BQ266" i="1"/>
  <c r="AW266" i="1"/>
  <c r="BG266" i="1"/>
  <c r="CF265" i="1"/>
  <c r="CP265" i="1"/>
  <c r="BV265" i="1"/>
  <c r="BL265" i="1"/>
  <c r="BB265" i="1"/>
  <c r="CA264" i="1"/>
  <c r="CK264" i="1"/>
  <c r="BQ264" i="1"/>
  <c r="BG264" i="1"/>
  <c r="AW264" i="1"/>
  <c r="CF263" i="1"/>
  <c r="BL263" i="1"/>
  <c r="BV263" i="1"/>
  <c r="CP263" i="1"/>
  <c r="BB263" i="1"/>
  <c r="CA262" i="1"/>
  <c r="CK262" i="1"/>
  <c r="BQ262" i="1"/>
  <c r="AW262" i="1"/>
  <c r="BG262" i="1"/>
  <c r="CF261" i="1"/>
  <c r="BV261" i="1"/>
  <c r="CP261" i="1"/>
  <c r="BL261" i="1"/>
  <c r="BB261" i="1"/>
  <c r="CA260" i="1"/>
  <c r="CK260" i="1"/>
  <c r="BQ260" i="1"/>
  <c r="BG260" i="1"/>
  <c r="AW260" i="1"/>
  <c r="CF259" i="1"/>
  <c r="CP259" i="1"/>
  <c r="BV259" i="1"/>
  <c r="BL259" i="1"/>
  <c r="BB259" i="1"/>
  <c r="CA258" i="1"/>
  <c r="CK258" i="1"/>
  <c r="BQ258" i="1"/>
  <c r="AW258" i="1"/>
  <c r="BG258" i="1"/>
  <c r="CF257" i="1"/>
  <c r="CP257" i="1"/>
  <c r="BV257" i="1"/>
  <c r="BL257" i="1"/>
  <c r="BB257" i="1"/>
  <c r="CA256" i="1"/>
  <c r="CK256" i="1"/>
  <c r="BQ256" i="1"/>
  <c r="BG256" i="1"/>
  <c r="AW256" i="1"/>
  <c r="CF255" i="1"/>
  <c r="BV255" i="1"/>
  <c r="CP255" i="1"/>
  <c r="BL255" i="1"/>
  <c r="BB255" i="1"/>
  <c r="CA254" i="1"/>
  <c r="CK254" i="1"/>
  <c r="BQ254" i="1"/>
  <c r="AW254" i="1"/>
  <c r="BG254" i="1"/>
  <c r="CF253" i="1"/>
  <c r="BV253" i="1"/>
  <c r="CP253" i="1"/>
  <c r="BL253" i="1"/>
  <c r="BB253" i="1"/>
  <c r="CA252" i="1"/>
  <c r="CK252" i="1"/>
  <c r="BQ252" i="1"/>
  <c r="BG252" i="1"/>
  <c r="AW252" i="1"/>
  <c r="CF251" i="1"/>
  <c r="CP251" i="1"/>
  <c r="BL251" i="1"/>
  <c r="BV251" i="1"/>
  <c r="BB251" i="1"/>
  <c r="CA250" i="1"/>
  <c r="CK250" i="1"/>
  <c r="BQ250" i="1"/>
  <c r="AW250" i="1"/>
  <c r="BG250" i="1"/>
  <c r="CF249" i="1"/>
  <c r="CP249" i="1"/>
  <c r="BV249" i="1"/>
  <c r="BL249" i="1"/>
  <c r="BB249" i="1"/>
  <c r="CA248" i="1"/>
  <c r="CK248" i="1"/>
  <c r="BQ248" i="1"/>
  <c r="BG248" i="1"/>
  <c r="AW248" i="1"/>
  <c r="CF247" i="1"/>
  <c r="BL247" i="1"/>
  <c r="CP247" i="1"/>
  <c r="BV247" i="1"/>
  <c r="BB247" i="1"/>
  <c r="CA246" i="1"/>
  <c r="CK246" i="1"/>
  <c r="BQ246" i="1"/>
  <c r="AW246" i="1"/>
  <c r="BG246" i="1"/>
  <c r="CF245" i="1"/>
  <c r="BV245" i="1"/>
  <c r="CP245" i="1"/>
  <c r="BL245" i="1"/>
  <c r="BB245" i="1"/>
  <c r="CA244" i="1"/>
  <c r="CK244" i="1"/>
  <c r="BQ244" i="1"/>
  <c r="BG244" i="1"/>
  <c r="AW244" i="1"/>
  <c r="CF243" i="1"/>
  <c r="CP243" i="1"/>
  <c r="BV243" i="1"/>
  <c r="BL243" i="1"/>
  <c r="BB243" i="1"/>
  <c r="CA242" i="1"/>
  <c r="CK242" i="1"/>
  <c r="BQ242" i="1"/>
  <c r="AW242" i="1"/>
  <c r="BG242" i="1"/>
  <c r="CF241" i="1"/>
  <c r="CP241" i="1"/>
  <c r="BV241" i="1"/>
  <c r="BL241" i="1"/>
  <c r="BB241" i="1"/>
  <c r="CA240" i="1"/>
  <c r="CK240" i="1"/>
  <c r="BQ240" i="1"/>
  <c r="BG240" i="1"/>
  <c r="AW240" i="1"/>
  <c r="CF239" i="1"/>
  <c r="CP239" i="1"/>
  <c r="BV239" i="1"/>
  <c r="BL239" i="1"/>
  <c r="BB239" i="1"/>
  <c r="CA238" i="1"/>
  <c r="CK238" i="1"/>
  <c r="BQ238" i="1"/>
  <c r="BG238" i="1"/>
  <c r="AW238" i="1"/>
  <c r="CF237" i="1"/>
  <c r="BV237" i="1"/>
  <c r="CP237" i="1"/>
  <c r="BL237" i="1"/>
  <c r="BB237" i="1"/>
  <c r="CA236" i="1"/>
  <c r="CK236" i="1"/>
  <c r="BQ236" i="1"/>
  <c r="BG236" i="1"/>
  <c r="AW236" i="1"/>
  <c r="CF235" i="1"/>
  <c r="CP235" i="1"/>
  <c r="BL235" i="1"/>
  <c r="BV235" i="1"/>
  <c r="BB235" i="1"/>
  <c r="CA234" i="1"/>
  <c r="CK234" i="1"/>
  <c r="BQ234" i="1"/>
  <c r="BG234" i="1"/>
  <c r="AW234" i="1"/>
  <c r="CF233" i="1"/>
  <c r="CP233" i="1"/>
  <c r="BV233" i="1"/>
  <c r="BL233" i="1"/>
  <c r="BB233" i="1"/>
  <c r="CA232" i="1"/>
  <c r="CK232" i="1"/>
  <c r="BQ232" i="1"/>
  <c r="BG232" i="1"/>
  <c r="AW232" i="1"/>
  <c r="CF231" i="1"/>
  <c r="CP231" i="1"/>
  <c r="BL231" i="1"/>
  <c r="BV231" i="1"/>
  <c r="BB231" i="1"/>
  <c r="CA230" i="1"/>
  <c r="CK230" i="1"/>
  <c r="BQ230" i="1"/>
  <c r="BG230" i="1"/>
  <c r="AW230" i="1"/>
  <c r="CF229" i="1"/>
  <c r="BV229" i="1"/>
  <c r="CP229" i="1"/>
  <c r="BL229" i="1"/>
  <c r="BB229" i="1"/>
  <c r="CA228" i="1"/>
  <c r="CK228" i="1"/>
  <c r="BQ228" i="1"/>
  <c r="BG228" i="1"/>
  <c r="AW228" i="1"/>
  <c r="CF227" i="1"/>
  <c r="CP227" i="1"/>
  <c r="BV227" i="1"/>
  <c r="BL227" i="1"/>
  <c r="BB227" i="1"/>
  <c r="CA226" i="1"/>
  <c r="CK226" i="1"/>
  <c r="BQ226" i="1"/>
  <c r="BG226" i="1"/>
  <c r="AW226" i="1"/>
  <c r="CF225" i="1"/>
  <c r="CP225" i="1"/>
  <c r="BV225" i="1"/>
  <c r="BL225" i="1"/>
  <c r="BB225" i="1"/>
  <c r="CA224" i="1"/>
  <c r="CK224" i="1"/>
  <c r="BQ224" i="1"/>
  <c r="BG224" i="1"/>
  <c r="AW224" i="1"/>
  <c r="CF223" i="1"/>
  <c r="BV223" i="1"/>
  <c r="BL223" i="1"/>
  <c r="CP223" i="1"/>
  <c r="BB223" i="1"/>
  <c r="CA222" i="1"/>
  <c r="CK222" i="1"/>
  <c r="BQ222" i="1"/>
  <c r="BG222" i="1"/>
  <c r="AW222" i="1"/>
  <c r="CF221" i="1"/>
  <c r="BV221" i="1"/>
  <c r="CP221" i="1"/>
  <c r="BL221" i="1"/>
  <c r="BB221" i="1"/>
  <c r="CA220" i="1"/>
  <c r="CK220" i="1"/>
  <c r="BQ220" i="1"/>
  <c r="BG220" i="1"/>
  <c r="AW220" i="1"/>
  <c r="CF219" i="1"/>
  <c r="CP219" i="1"/>
  <c r="BL219" i="1"/>
  <c r="BV219" i="1"/>
  <c r="BB219" i="1"/>
  <c r="CA218" i="1"/>
  <c r="CK218" i="1"/>
  <c r="BQ218" i="1"/>
  <c r="BG218" i="1"/>
  <c r="AW218" i="1"/>
  <c r="CF217" i="1"/>
  <c r="CP217" i="1"/>
  <c r="BV217" i="1"/>
  <c r="BL217" i="1"/>
  <c r="BB217" i="1"/>
  <c r="CA216" i="1"/>
  <c r="BQ216" i="1"/>
  <c r="BG216" i="1"/>
  <c r="CK216" i="1"/>
  <c r="AW216" i="1"/>
  <c r="CF215" i="1"/>
  <c r="CP215" i="1"/>
  <c r="BL215" i="1"/>
  <c r="BV215" i="1"/>
  <c r="BB215" i="1"/>
  <c r="CA214" i="1"/>
  <c r="CK214" i="1"/>
  <c r="BQ214" i="1"/>
  <c r="BG214" i="1"/>
  <c r="AW214" i="1"/>
  <c r="CF213" i="1"/>
  <c r="CP213" i="1"/>
  <c r="BV213" i="1"/>
  <c r="BL213" i="1"/>
  <c r="BB213" i="1"/>
  <c r="CA212" i="1"/>
  <c r="CK212" i="1"/>
  <c r="BQ212" i="1"/>
  <c r="BG212" i="1"/>
  <c r="AW212" i="1"/>
  <c r="CF211" i="1"/>
  <c r="CP211" i="1"/>
  <c r="BV211" i="1"/>
  <c r="BL211" i="1"/>
  <c r="BB211" i="1"/>
  <c r="CA210" i="1"/>
  <c r="CK210" i="1"/>
  <c r="BQ210" i="1"/>
  <c r="BG210" i="1"/>
  <c r="AW210" i="1"/>
  <c r="CF209" i="1"/>
  <c r="CP209" i="1"/>
  <c r="BV209" i="1"/>
  <c r="BL209" i="1"/>
  <c r="BB209" i="1"/>
  <c r="CA208" i="1"/>
  <c r="CK208" i="1"/>
  <c r="BQ208" i="1"/>
  <c r="BG208" i="1"/>
  <c r="AW208" i="1"/>
  <c r="CF207" i="1"/>
  <c r="CP207" i="1"/>
  <c r="BV207" i="1"/>
  <c r="BL207" i="1"/>
  <c r="BB207" i="1"/>
  <c r="CA206" i="1"/>
  <c r="CK206" i="1"/>
  <c r="BQ206" i="1"/>
  <c r="BG206" i="1"/>
  <c r="AW206" i="1"/>
  <c r="CF205" i="1"/>
  <c r="CP205" i="1"/>
  <c r="BV205" i="1"/>
  <c r="BL205" i="1"/>
  <c r="BB205" i="1"/>
  <c r="CA204" i="1"/>
  <c r="CK204" i="1"/>
  <c r="BQ204" i="1"/>
  <c r="BG204" i="1"/>
  <c r="AW204" i="1"/>
  <c r="CF203" i="1"/>
  <c r="CP203" i="1"/>
  <c r="BV203" i="1"/>
  <c r="BL203" i="1"/>
  <c r="BB203" i="1"/>
  <c r="CA202" i="1"/>
  <c r="CK202" i="1"/>
  <c r="BQ202" i="1"/>
  <c r="BG202" i="1"/>
  <c r="AW202" i="1"/>
  <c r="CF201" i="1"/>
  <c r="CP201" i="1"/>
  <c r="BV201" i="1"/>
  <c r="BL201" i="1"/>
  <c r="BB201" i="1"/>
  <c r="CA200" i="1"/>
  <c r="BQ200" i="1"/>
  <c r="CK200" i="1"/>
  <c r="BG200" i="1"/>
  <c r="AW200" i="1"/>
  <c r="CF199" i="1"/>
  <c r="CP199" i="1"/>
  <c r="BV199" i="1"/>
  <c r="BL199" i="1"/>
  <c r="BB199" i="1"/>
  <c r="CA198" i="1"/>
  <c r="CK198" i="1"/>
  <c r="BQ198" i="1"/>
  <c r="BG198" i="1"/>
  <c r="AW198" i="1"/>
  <c r="CF197" i="1"/>
  <c r="CP197" i="1"/>
  <c r="BV197" i="1"/>
  <c r="BL197" i="1"/>
  <c r="BB197" i="1"/>
  <c r="CA196" i="1"/>
  <c r="CK196" i="1"/>
  <c r="BQ196" i="1"/>
  <c r="BG196" i="1"/>
  <c r="AW196" i="1"/>
  <c r="CF195" i="1"/>
  <c r="CP195" i="1"/>
  <c r="BL195" i="1"/>
  <c r="BV195" i="1"/>
  <c r="BB195" i="1"/>
  <c r="CA194" i="1"/>
  <c r="CK194" i="1"/>
  <c r="BQ194" i="1"/>
  <c r="BG194" i="1"/>
  <c r="AW194" i="1"/>
  <c r="CF193" i="1"/>
  <c r="CP193" i="1"/>
  <c r="BV193" i="1"/>
  <c r="BL193" i="1"/>
  <c r="BB193" i="1"/>
  <c r="CA192" i="1"/>
  <c r="CK192" i="1"/>
  <c r="BQ192" i="1"/>
  <c r="BG192" i="1"/>
  <c r="AW192" i="1"/>
  <c r="CF191" i="1"/>
  <c r="CP191" i="1"/>
  <c r="BV191" i="1"/>
  <c r="BL191" i="1"/>
  <c r="BB191" i="1"/>
  <c r="CA190" i="1"/>
  <c r="CK190" i="1"/>
  <c r="BQ190" i="1"/>
  <c r="BG190" i="1"/>
  <c r="AW190" i="1"/>
  <c r="CF189" i="1"/>
  <c r="CP189" i="1"/>
  <c r="BV189" i="1"/>
  <c r="BL189" i="1"/>
  <c r="BB189" i="1"/>
  <c r="CA188" i="1"/>
  <c r="CK188" i="1"/>
  <c r="BQ188" i="1"/>
  <c r="BG188" i="1"/>
  <c r="AW188" i="1"/>
  <c r="CF187" i="1"/>
  <c r="CP187" i="1"/>
  <c r="BL187" i="1"/>
  <c r="BV187" i="1"/>
  <c r="BB187" i="1"/>
  <c r="CA186" i="1"/>
  <c r="CK186" i="1"/>
  <c r="BQ186" i="1"/>
  <c r="BG186" i="1"/>
  <c r="AW186" i="1"/>
  <c r="CF185" i="1"/>
  <c r="CP185" i="1"/>
  <c r="BV185" i="1"/>
  <c r="BL185" i="1"/>
  <c r="BB185" i="1"/>
  <c r="CA184" i="1"/>
  <c r="CK184" i="1"/>
  <c r="BQ184" i="1"/>
  <c r="BG184" i="1"/>
  <c r="AW184" i="1"/>
  <c r="CF183" i="1"/>
  <c r="CP183" i="1"/>
  <c r="BV183" i="1"/>
  <c r="BL183" i="1"/>
  <c r="BB183" i="1"/>
  <c r="CA182" i="1"/>
  <c r="CK182" i="1"/>
  <c r="BQ182" i="1"/>
  <c r="BG182" i="1"/>
  <c r="AW182" i="1"/>
  <c r="CF181" i="1"/>
  <c r="CP181" i="1"/>
  <c r="BV181" i="1"/>
  <c r="BL181" i="1"/>
  <c r="BB181" i="1"/>
  <c r="CA180" i="1"/>
  <c r="CK180" i="1"/>
  <c r="BQ180" i="1"/>
  <c r="BG180" i="1"/>
  <c r="AW180" i="1"/>
  <c r="CF179" i="1"/>
  <c r="CP179" i="1"/>
  <c r="BV179" i="1"/>
  <c r="BL179" i="1"/>
  <c r="BB179" i="1"/>
  <c r="CA178" i="1"/>
  <c r="CK178" i="1"/>
  <c r="BQ178" i="1"/>
  <c r="BG178" i="1"/>
  <c r="AW178" i="1"/>
  <c r="CF177" i="1"/>
  <c r="CP177" i="1"/>
  <c r="BV177" i="1"/>
  <c r="BL177" i="1"/>
  <c r="BB177" i="1"/>
  <c r="CA176" i="1"/>
  <c r="CK176" i="1"/>
  <c r="BQ176" i="1"/>
  <c r="BG176" i="1"/>
  <c r="AW176" i="1"/>
  <c r="CF175" i="1"/>
  <c r="CP175" i="1"/>
  <c r="BL175" i="1"/>
  <c r="BV175" i="1"/>
  <c r="BB175" i="1"/>
  <c r="CA174" i="1"/>
  <c r="CK174" i="1"/>
  <c r="BQ174" i="1"/>
  <c r="BG174" i="1"/>
  <c r="AW174" i="1"/>
  <c r="CF173" i="1"/>
  <c r="CP173" i="1"/>
  <c r="BV173" i="1"/>
  <c r="BL173" i="1"/>
  <c r="BB173" i="1"/>
  <c r="CA172" i="1"/>
  <c r="CK172" i="1"/>
  <c r="BQ172" i="1"/>
  <c r="BG172" i="1"/>
  <c r="AW172" i="1"/>
  <c r="CF171" i="1"/>
  <c r="CP171" i="1"/>
  <c r="BV171" i="1"/>
  <c r="BL171" i="1"/>
  <c r="BB171" i="1"/>
  <c r="CA170" i="1"/>
  <c r="CK170" i="1"/>
  <c r="BQ170" i="1"/>
  <c r="BG170" i="1"/>
  <c r="AW170" i="1"/>
  <c r="CF169" i="1"/>
  <c r="CP169" i="1"/>
  <c r="BV169" i="1"/>
  <c r="BL169" i="1"/>
  <c r="BB169" i="1"/>
  <c r="CA168" i="1"/>
  <c r="CK168" i="1"/>
  <c r="BQ168" i="1"/>
  <c r="BG168" i="1"/>
  <c r="AW168" i="1"/>
  <c r="CF167" i="1"/>
  <c r="CP167" i="1"/>
  <c r="BV167" i="1"/>
  <c r="BL167" i="1"/>
  <c r="BB167" i="1"/>
  <c r="CA166" i="1"/>
  <c r="CK166" i="1"/>
  <c r="BQ166" i="1"/>
  <c r="BG166" i="1"/>
  <c r="AW166" i="1"/>
  <c r="CF165" i="1"/>
  <c r="CP165" i="1"/>
  <c r="BV165" i="1"/>
  <c r="BL165" i="1"/>
  <c r="BB165" i="1"/>
  <c r="CA164" i="1"/>
  <c r="CK164" i="1"/>
  <c r="BQ164" i="1"/>
  <c r="BG164" i="1"/>
  <c r="AW164" i="1"/>
  <c r="CP163" i="1"/>
  <c r="CF163" i="1"/>
  <c r="BL163" i="1"/>
  <c r="BV163" i="1"/>
  <c r="BB163" i="1"/>
  <c r="CK162" i="1"/>
  <c r="CA162" i="1"/>
  <c r="BQ162" i="1"/>
  <c r="BG162" i="1"/>
  <c r="AW162" i="1"/>
  <c r="CP161" i="1"/>
  <c r="CF161" i="1"/>
  <c r="BV161" i="1"/>
  <c r="BL161" i="1"/>
  <c r="BB161" i="1"/>
  <c r="CK160" i="1"/>
  <c r="CA160" i="1"/>
  <c r="BQ160" i="1"/>
  <c r="BG160" i="1"/>
  <c r="AW160" i="1"/>
  <c r="CP159" i="1"/>
  <c r="CF159" i="1"/>
  <c r="BV159" i="1"/>
  <c r="BL159" i="1"/>
  <c r="BB159" i="1"/>
  <c r="CK158" i="1"/>
  <c r="CA158" i="1"/>
  <c r="BQ158" i="1"/>
  <c r="BG158" i="1"/>
  <c r="AW158" i="1"/>
  <c r="CP157" i="1"/>
  <c r="CF157" i="1"/>
  <c r="BV157" i="1"/>
  <c r="BL157" i="1"/>
  <c r="BB157" i="1"/>
  <c r="CK156" i="1"/>
  <c r="CA156" i="1"/>
  <c r="BQ156" i="1"/>
  <c r="BG156" i="1"/>
  <c r="AW156" i="1"/>
  <c r="CF155" i="1"/>
  <c r="CP155" i="1"/>
  <c r="BL155" i="1"/>
  <c r="BV155" i="1"/>
  <c r="BB155" i="1"/>
  <c r="CK154" i="1"/>
  <c r="CA154" i="1"/>
  <c r="BQ154" i="1"/>
  <c r="BG154" i="1"/>
  <c r="AW154" i="1"/>
  <c r="CF153" i="1"/>
  <c r="CP153" i="1"/>
  <c r="BV153" i="1"/>
  <c r="BL153" i="1"/>
  <c r="BB153" i="1"/>
  <c r="CK152" i="1"/>
  <c r="CA152" i="1"/>
  <c r="BQ152" i="1"/>
  <c r="BG152" i="1"/>
  <c r="AW152" i="1"/>
  <c r="CF151" i="1"/>
  <c r="CP151" i="1"/>
  <c r="BV151" i="1"/>
  <c r="BL151" i="1"/>
  <c r="BB151" i="1"/>
  <c r="CK150" i="1"/>
  <c r="CA150" i="1"/>
  <c r="BQ150" i="1"/>
  <c r="BG150" i="1"/>
  <c r="AW150" i="1"/>
  <c r="CF149" i="1"/>
  <c r="CP149" i="1"/>
  <c r="BV149" i="1"/>
  <c r="BL149" i="1"/>
  <c r="BB149" i="1"/>
  <c r="CK148" i="1"/>
  <c r="CA148" i="1"/>
  <c r="BQ148" i="1"/>
  <c r="BG148" i="1"/>
  <c r="AW148" i="1"/>
  <c r="CF147" i="1"/>
  <c r="CP147" i="1"/>
  <c r="BV147" i="1"/>
  <c r="BL147" i="1"/>
  <c r="BB147" i="1"/>
  <c r="CK146" i="1"/>
  <c r="CA146" i="1"/>
  <c r="BQ146" i="1"/>
  <c r="BG146" i="1"/>
  <c r="AW146" i="1"/>
  <c r="CF145" i="1"/>
  <c r="CP145" i="1"/>
  <c r="BV145" i="1"/>
  <c r="BL145" i="1"/>
  <c r="BB145" i="1"/>
  <c r="CK144" i="1"/>
  <c r="CA144" i="1"/>
  <c r="BQ144" i="1"/>
  <c r="BG144" i="1"/>
  <c r="AW144" i="1"/>
  <c r="CF143" i="1"/>
  <c r="CP143" i="1"/>
  <c r="BL143" i="1"/>
  <c r="BB143" i="1"/>
  <c r="BV143" i="1"/>
  <c r="CK142" i="1"/>
  <c r="CA142" i="1"/>
  <c r="BQ142" i="1"/>
  <c r="BG142" i="1"/>
  <c r="AW142" i="1"/>
  <c r="CF141" i="1"/>
  <c r="CP141" i="1"/>
  <c r="BV141" i="1"/>
  <c r="BL141" i="1"/>
  <c r="BB141" i="1"/>
  <c r="CK140" i="1"/>
  <c r="CA140" i="1"/>
  <c r="BQ140" i="1"/>
  <c r="BG140" i="1"/>
  <c r="AW140" i="1"/>
  <c r="CF139" i="1"/>
  <c r="CP139" i="1"/>
  <c r="BV139" i="1"/>
  <c r="BL139" i="1"/>
  <c r="BB139" i="1"/>
  <c r="CK138" i="1"/>
  <c r="CA138" i="1"/>
  <c r="BQ138" i="1"/>
  <c r="BG138" i="1"/>
  <c r="AW138" i="1"/>
  <c r="CF137" i="1"/>
  <c r="CP137" i="1"/>
  <c r="BV137" i="1"/>
  <c r="BL137" i="1"/>
  <c r="BB137" i="1"/>
  <c r="CK136" i="1"/>
  <c r="CA136" i="1"/>
  <c r="BQ136" i="1"/>
  <c r="BG136" i="1"/>
  <c r="AW136" i="1"/>
  <c r="CF135" i="1"/>
  <c r="CP135" i="1"/>
  <c r="BV135" i="1"/>
  <c r="BL135" i="1"/>
  <c r="BB135" i="1"/>
  <c r="CK134" i="1"/>
  <c r="CA134" i="1"/>
  <c r="BQ134" i="1"/>
  <c r="BG134" i="1"/>
  <c r="AW134" i="1"/>
  <c r="CF133" i="1"/>
  <c r="CP133" i="1"/>
  <c r="BV133" i="1"/>
  <c r="BL133" i="1"/>
  <c r="BB133" i="1"/>
  <c r="CK132" i="1"/>
  <c r="CA132" i="1"/>
  <c r="BQ132" i="1"/>
  <c r="BG132" i="1"/>
  <c r="AW132" i="1"/>
  <c r="CF131" i="1"/>
  <c r="CP131" i="1"/>
  <c r="BL131" i="1"/>
  <c r="BV131" i="1"/>
  <c r="BB131" i="1"/>
  <c r="CK130" i="1"/>
  <c r="CA130" i="1"/>
  <c r="BQ130" i="1"/>
  <c r="BG130" i="1"/>
  <c r="AW130" i="1"/>
  <c r="CF129" i="1"/>
  <c r="CP129" i="1"/>
  <c r="BV129" i="1"/>
  <c r="BL129" i="1"/>
  <c r="BB129" i="1"/>
  <c r="CK128" i="1"/>
  <c r="CA128" i="1"/>
  <c r="BQ128" i="1"/>
  <c r="BG128" i="1"/>
  <c r="AW128" i="1"/>
  <c r="CF127" i="1"/>
  <c r="CP127" i="1"/>
  <c r="BV127" i="1"/>
  <c r="BL127" i="1"/>
  <c r="BB127" i="1"/>
  <c r="CK126" i="1"/>
  <c r="CA126" i="1"/>
  <c r="BQ126" i="1"/>
  <c r="BG126" i="1"/>
  <c r="AW126" i="1"/>
  <c r="CF125" i="1"/>
  <c r="CP125" i="1"/>
  <c r="BV125" i="1"/>
  <c r="BL125" i="1"/>
  <c r="BB125" i="1"/>
  <c r="CK124" i="1"/>
  <c r="CA124" i="1"/>
  <c r="BQ124" i="1"/>
  <c r="BG124" i="1"/>
  <c r="AW124" i="1"/>
  <c r="CF123" i="1"/>
  <c r="CP123" i="1"/>
  <c r="BL123" i="1"/>
  <c r="BV123" i="1"/>
  <c r="BB123" i="1"/>
  <c r="CK122" i="1"/>
  <c r="CA122" i="1"/>
  <c r="BQ122" i="1"/>
  <c r="BG122" i="1"/>
  <c r="AW122" i="1"/>
  <c r="CF121" i="1"/>
  <c r="CP121" i="1"/>
  <c r="BV121" i="1"/>
  <c r="BL121" i="1"/>
  <c r="BB121" i="1"/>
  <c r="CK120" i="1"/>
  <c r="CA120" i="1"/>
  <c r="BQ120" i="1"/>
  <c r="BG120" i="1"/>
  <c r="AW120" i="1"/>
  <c r="CF119" i="1"/>
  <c r="CP119" i="1"/>
  <c r="BV119" i="1"/>
  <c r="BL119" i="1"/>
  <c r="BB119" i="1"/>
  <c r="CK118" i="1"/>
  <c r="CA118" i="1"/>
  <c r="BQ118" i="1"/>
  <c r="BG118" i="1"/>
  <c r="AW118" i="1"/>
  <c r="CF117" i="1"/>
  <c r="CP117" i="1"/>
  <c r="BV117" i="1"/>
  <c r="BL117" i="1"/>
  <c r="BB117" i="1"/>
  <c r="CK116" i="1"/>
  <c r="CA116" i="1"/>
  <c r="BQ116" i="1"/>
  <c r="BG116" i="1"/>
  <c r="AW116" i="1"/>
  <c r="CF115" i="1"/>
  <c r="CP115" i="1"/>
  <c r="BV115" i="1"/>
  <c r="BL115" i="1"/>
  <c r="BB115" i="1"/>
  <c r="CK114" i="1"/>
  <c r="CA114" i="1"/>
  <c r="BQ114" i="1"/>
  <c r="BG114" i="1"/>
  <c r="AW114" i="1"/>
  <c r="CF113" i="1"/>
  <c r="CP113" i="1"/>
  <c r="BV113" i="1"/>
  <c r="BL113" i="1"/>
  <c r="BB113" i="1"/>
  <c r="CK112" i="1"/>
  <c r="CA112" i="1"/>
  <c r="BQ112" i="1"/>
  <c r="BG112" i="1"/>
  <c r="AW112" i="1"/>
  <c r="CF111" i="1"/>
  <c r="CP111" i="1"/>
  <c r="BL111" i="1"/>
  <c r="BB111" i="1"/>
  <c r="BV111" i="1"/>
  <c r="CK110" i="1"/>
  <c r="CA110" i="1"/>
  <c r="BQ110" i="1"/>
  <c r="BG110" i="1"/>
  <c r="AW110" i="1"/>
  <c r="CF109" i="1"/>
  <c r="CP109" i="1"/>
  <c r="BV109" i="1"/>
  <c r="BL109" i="1"/>
  <c r="BB109" i="1"/>
  <c r="CA108" i="1"/>
  <c r="CK108" i="1"/>
  <c r="BQ108" i="1"/>
  <c r="BG108" i="1"/>
  <c r="AW108" i="1"/>
  <c r="CF107" i="1"/>
  <c r="CP107" i="1"/>
  <c r="BV107" i="1"/>
  <c r="BL107" i="1"/>
  <c r="BB107" i="1"/>
  <c r="CA106" i="1"/>
  <c r="CK106" i="1"/>
  <c r="BQ106" i="1"/>
  <c r="BG106" i="1"/>
  <c r="AW106" i="1"/>
  <c r="CF105" i="1"/>
  <c r="CP105" i="1"/>
  <c r="BV105" i="1"/>
  <c r="BL105" i="1"/>
  <c r="BB105" i="1"/>
  <c r="CA104" i="1"/>
  <c r="CK104" i="1"/>
  <c r="BQ104" i="1"/>
  <c r="BG104" i="1"/>
  <c r="AW104" i="1"/>
  <c r="CF103" i="1"/>
  <c r="CP103" i="1"/>
  <c r="BV103" i="1"/>
  <c r="BL103" i="1"/>
  <c r="BB103" i="1"/>
  <c r="CA102" i="1"/>
  <c r="CK102" i="1"/>
  <c r="BQ102" i="1"/>
  <c r="BG102" i="1"/>
  <c r="AW102" i="1"/>
  <c r="CF101" i="1"/>
  <c r="CP101" i="1"/>
  <c r="BV101" i="1"/>
  <c r="BL101" i="1"/>
  <c r="BB101" i="1"/>
  <c r="CA100" i="1"/>
  <c r="CK100" i="1"/>
  <c r="BQ100" i="1"/>
  <c r="BG100" i="1"/>
  <c r="AW100" i="1"/>
  <c r="CF99" i="1"/>
  <c r="CP99" i="1"/>
  <c r="BV99" i="1"/>
  <c r="BL99" i="1"/>
  <c r="BB99" i="1"/>
  <c r="CA98" i="1"/>
  <c r="CK98" i="1"/>
  <c r="BQ98" i="1"/>
  <c r="BG98" i="1"/>
  <c r="AW98" i="1"/>
  <c r="CF97" i="1"/>
  <c r="CP97" i="1"/>
  <c r="BV97" i="1"/>
  <c r="BL97" i="1"/>
  <c r="BB97" i="1"/>
  <c r="CA96" i="1"/>
  <c r="CK96" i="1"/>
  <c r="BQ96" i="1"/>
  <c r="BG96" i="1"/>
  <c r="AW96" i="1"/>
  <c r="CF95" i="1"/>
  <c r="CP95" i="1"/>
  <c r="BV95" i="1"/>
  <c r="BL95" i="1"/>
  <c r="BB95" i="1"/>
  <c r="CA94" i="1"/>
  <c r="CK94" i="1"/>
  <c r="BQ94" i="1"/>
  <c r="BG94" i="1"/>
  <c r="AW94" i="1"/>
  <c r="CF93" i="1"/>
  <c r="CP93" i="1"/>
  <c r="BV93" i="1"/>
  <c r="BL93" i="1"/>
  <c r="BB93" i="1"/>
  <c r="CA92" i="1"/>
  <c r="CK92" i="1"/>
  <c r="BQ92" i="1"/>
  <c r="BG92" i="1"/>
  <c r="AW92" i="1"/>
  <c r="CF91" i="1"/>
  <c r="CP91" i="1"/>
  <c r="BV91" i="1"/>
  <c r="BL91" i="1"/>
  <c r="BB91" i="1"/>
  <c r="CA90" i="1"/>
  <c r="CK90" i="1"/>
  <c r="BQ90" i="1"/>
  <c r="BG90" i="1"/>
  <c r="AW90" i="1"/>
  <c r="CF89" i="1"/>
  <c r="CP89" i="1"/>
  <c r="BV89" i="1"/>
  <c r="BL89" i="1"/>
  <c r="BB89" i="1"/>
  <c r="CA88" i="1"/>
  <c r="CK88" i="1"/>
  <c r="BQ88" i="1"/>
  <c r="BG88" i="1"/>
  <c r="AW88" i="1"/>
  <c r="CF87" i="1"/>
  <c r="CP87" i="1"/>
  <c r="BV87" i="1"/>
  <c r="BL87" i="1"/>
  <c r="BB87" i="1"/>
  <c r="CA86" i="1"/>
  <c r="CK86" i="1"/>
  <c r="BQ86" i="1"/>
  <c r="BG86" i="1"/>
  <c r="AW86" i="1"/>
  <c r="CF85" i="1"/>
  <c r="CP85" i="1"/>
  <c r="BL85" i="1"/>
  <c r="BB85" i="1"/>
  <c r="BV85" i="1"/>
  <c r="CA84" i="1"/>
  <c r="CK84" i="1"/>
  <c r="BQ84" i="1"/>
  <c r="BG84" i="1"/>
  <c r="AW84" i="1"/>
  <c r="CF83" i="1"/>
  <c r="CP83" i="1"/>
  <c r="BV83" i="1"/>
  <c r="BL83" i="1"/>
  <c r="BB83" i="1"/>
  <c r="CA82" i="1"/>
  <c r="CK82" i="1"/>
  <c r="BQ82" i="1"/>
  <c r="BG82" i="1"/>
  <c r="AW82" i="1"/>
  <c r="CF81" i="1"/>
  <c r="CP81" i="1"/>
  <c r="BV81" i="1"/>
  <c r="BL81" i="1"/>
  <c r="BB81" i="1"/>
  <c r="CA80" i="1"/>
  <c r="CK80" i="1"/>
  <c r="BQ80" i="1"/>
  <c r="BG80" i="1"/>
  <c r="AW80" i="1"/>
  <c r="CF79" i="1"/>
  <c r="CP79" i="1"/>
  <c r="BV79" i="1"/>
  <c r="BL79" i="1"/>
  <c r="BB79" i="1"/>
  <c r="CA78" i="1"/>
  <c r="CK78" i="1"/>
  <c r="BQ78" i="1"/>
  <c r="BG78" i="1"/>
  <c r="AW78" i="1"/>
  <c r="CF77" i="1"/>
  <c r="CP77" i="1"/>
  <c r="BV77" i="1"/>
  <c r="BL77" i="1"/>
  <c r="BB77" i="1"/>
  <c r="CA76" i="1"/>
  <c r="CK76" i="1"/>
  <c r="BQ76" i="1"/>
  <c r="BG76" i="1"/>
  <c r="AW76" i="1"/>
  <c r="CF75" i="1"/>
  <c r="CP75" i="1"/>
  <c r="BV75" i="1"/>
  <c r="BL75" i="1"/>
  <c r="BB75" i="1"/>
  <c r="CA74" i="1"/>
  <c r="CK74" i="1"/>
  <c r="BQ74" i="1"/>
  <c r="BG74" i="1"/>
  <c r="AW74" i="1"/>
  <c r="CF73" i="1"/>
  <c r="CP73" i="1"/>
  <c r="BV73" i="1"/>
  <c r="BL73" i="1"/>
  <c r="BB73" i="1"/>
  <c r="CA72" i="1"/>
  <c r="CK72" i="1"/>
  <c r="BQ72" i="1"/>
  <c r="BG72" i="1"/>
  <c r="AW72" i="1"/>
  <c r="CF71" i="1"/>
  <c r="CP71" i="1"/>
  <c r="BV71" i="1"/>
  <c r="BL71" i="1"/>
  <c r="BB71" i="1"/>
  <c r="CA70" i="1"/>
  <c r="CK70" i="1"/>
  <c r="BQ70" i="1"/>
  <c r="BG70" i="1"/>
  <c r="AW70" i="1"/>
  <c r="CF69" i="1"/>
  <c r="CP69" i="1"/>
  <c r="BV69" i="1"/>
  <c r="BL69" i="1"/>
  <c r="BB69" i="1"/>
  <c r="CA68" i="1"/>
  <c r="CK68" i="1"/>
  <c r="BQ68" i="1"/>
  <c r="BG68" i="1"/>
  <c r="AW68" i="1"/>
  <c r="CF67" i="1"/>
  <c r="CP67" i="1"/>
  <c r="BV67" i="1"/>
  <c r="BL67" i="1"/>
  <c r="BB67" i="1"/>
  <c r="CA66" i="1"/>
  <c r="CK66" i="1"/>
  <c r="BQ66" i="1"/>
  <c r="BG66" i="1"/>
  <c r="AW66" i="1"/>
  <c r="CF65" i="1"/>
  <c r="CP65" i="1"/>
  <c r="BV65" i="1"/>
  <c r="BL65" i="1"/>
  <c r="BB65" i="1"/>
  <c r="CA64" i="1"/>
  <c r="CK64" i="1"/>
  <c r="BG64" i="1"/>
  <c r="BQ64" i="1"/>
  <c r="AW64" i="1"/>
  <c r="CF63" i="1"/>
  <c r="CP63" i="1"/>
  <c r="BV63" i="1"/>
  <c r="BL63" i="1"/>
  <c r="BB63" i="1"/>
  <c r="CA62" i="1"/>
  <c r="CK62" i="1"/>
  <c r="BQ62" i="1"/>
  <c r="BG62" i="1"/>
  <c r="AW62" i="1"/>
  <c r="CF61" i="1"/>
  <c r="CP61" i="1"/>
  <c r="BV61" i="1"/>
  <c r="BL61" i="1"/>
  <c r="BB61" i="1"/>
  <c r="CA60" i="1"/>
  <c r="CK60" i="1"/>
  <c r="BQ60" i="1"/>
  <c r="BG60" i="1"/>
  <c r="AW60" i="1"/>
  <c r="CF59" i="1"/>
  <c r="CP59" i="1"/>
  <c r="BV59" i="1"/>
  <c r="BL59" i="1"/>
  <c r="BB59" i="1"/>
  <c r="CA58" i="1"/>
  <c r="CK58" i="1"/>
  <c r="BQ58" i="1"/>
  <c r="BG58" i="1"/>
  <c r="AW58" i="1"/>
  <c r="CF57" i="1"/>
  <c r="CP57" i="1"/>
  <c r="BV57" i="1"/>
  <c r="BL57" i="1"/>
  <c r="BB57" i="1"/>
  <c r="CA56" i="1"/>
  <c r="CK56" i="1"/>
  <c r="BQ56" i="1"/>
  <c r="BG56" i="1"/>
  <c r="AW56" i="1"/>
  <c r="CF55" i="1"/>
  <c r="CP55" i="1"/>
  <c r="BV55" i="1"/>
  <c r="BL55" i="1"/>
  <c r="BB55" i="1"/>
  <c r="CK54" i="1"/>
  <c r="CA54" i="1"/>
  <c r="BQ54" i="1"/>
  <c r="BG54" i="1"/>
  <c r="AW54" i="1"/>
  <c r="CF53" i="1"/>
  <c r="CP53" i="1"/>
  <c r="BL53" i="1"/>
  <c r="BB53" i="1"/>
  <c r="BV53" i="1"/>
  <c r="CK52" i="1"/>
  <c r="CA52" i="1"/>
  <c r="BQ52" i="1"/>
  <c r="BG52" i="1"/>
  <c r="AW52" i="1"/>
  <c r="CF51" i="1"/>
  <c r="CP51" i="1"/>
  <c r="BV51" i="1"/>
  <c r="BL51" i="1"/>
  <c r="BB51" i="1"/>
  <c r="CK50" i="1"/>
  <c r="CA50" i="1"/>
  <c r="BQ50" i="1"/>
  <c r="AW50" i="1"/>
  <c r="BG50" i="1"/>
  <c r="CF49" i="1"/>
  <c r="CP49" i="1"/>
  <c r="BV49" i="1"/>
  <c r="BL49" i="1"/>
  <c r="BB49" i="1"/>
  <c r="CK48" i="1"/>
  <c r="CA48" i="1"/>
  <c r="BQ48" i="1"/>
  <c r="BG48" i="1"/>
  <c r="AW48" i="1"/>
  <c r="CF47" i="1"/>
  <c r="CP47" i="1"/>
  <c r="BV47" i="1"/>
  <c r="BL47" i="1"/>
  <c r="BB47" i="1"/>
  <c r="CK46" i="1"/>
  <c r="CA46" i="1"/>
  <c r="BQ46" i="1"/>
  <c r="AW46" i="1"/>
  <c r="BG46" i="1"/>
  <c r="CF45" i="1"/>
  <c r="CP45" i="1"/>
  <c r="BV45" i="1"/>
  <c r="BL45" i="1"/>
  <c r="BB45" i="1"/>
  <c r="CK44" i="1"/>
  <c r="CA44" i="1"/>
  <c r="BQ44" i="1"/>
  <c r="BG44" i="1"/>
  <c r="AW44" i="1"/>
  <c r="CF43" i="1"/>
  <c r="CP43" i="1"/>
  <c r="BV43" i="1"/>
  <c r="BL43" i="1"/>
  <c r="BB43" i="1"/>
  <c r="CK42" i="1"/>
  <c r="CA42" i="1"/>
  <c r="BQ42" i="1"/>
  <c r="AW42" i="1"/>
  <c r="BG42" i="1"/>
  <c r="CF41" i="1"/>
  <c r="CP41" i="1"/>
  <c r="BV41" i="1"/>
  <c r="BL41" i="1"/>
  <c r="BB41" i="1"/>
  <c r="CK40" i="1"/>
  <c r="CA40" i="1"/>
  <c r="BQ40" i="1"/>
  <c r="BG40" i="1"/>
  <c r="AW40" i="1"/>
  <c r="CF39" i="1"/>
  <c r="CP39" i="1"/>
  <c r="BV39" i="1"/>
  <c r="BL39" i="1"/>
  <c r="BB39" i="1"/>
  <c r="CK38" i="1"/>
  <c r="CA38" i="1"/>
  <c r="BQ38" i="1"/>
  <c r="AW38" i="1"/>
  <c r="BG38" i="1"/>
  <c r="CF37" i="1"/>
  <c r="CP37" i="1"/>
  <c r="BV37" i="1"/>
  <c r="BL37" i="1"/>
  <c r="BB37" i="1"/>
  <c r="CK36" i="1"/>
  <c r="CA36" i="1"/>
  <c r="BQ36" i="1"/>
  <c r="BG36" i="1"/>
  <c r="AW36" i="1"/>
  <c r="CP35" i="1"/>
  <c r="CF35" i="1"/>
  <c r="BV35" i="1"/>
  <c r="BL35" i="1"/>
  <c r="BB35" i="1"/>
  <c r="CA34" i="1"/>
  <c r="CK34" i="1"/>
  <c r="BQ34" i="1"/>
  <c r="AW34" i="1"/>
  <c r="BG34" i="1"/>
  <c r="CP33" i="1"/>
  <c r="CF33" i="1"/>
  <c r="BV33" i="1"/>
  <c r="BL33" i="1"/>
  <c r="BB33" i="1"/>
  <c r="CA32" i="1"/>
  <c r="CK32" i="1"/>
  <c r="BG32" i="1"/>
  <c r="BQ32" i="1"/>
  <c r="AW32" i="1"/>
  <c r="CP31" i="1"/>
  <c r="CF31" i="1"/>
  <c r="BV31" i="1"/>
  <c r="BL31" i="1"/>
  <c r="BB31" i="1"/>
  <c r="CA30" i="1"/>
  <c r="CK30" i="1"/>
  <c r="BQ30" i="1"/>
  <c r="AW30" i="1"/>
  <c r="BG30" i="1"/>
  <c r="CP29" i="1"/>
  <c r="CF29" i="1"/>
  <c r="BV29" i="1"/>
  <c r="BB29" i="1"/>
  <c r="BL29" i="1"/>
  <c r="CK28" i="1"/>
  <c r="CA28" i="1"/>
  <c r="BQ28" i="1"/>
  <c r="BG28" i="1"/>
  <c r="AW28" i="1"/>
  <c r="CP27" i="1"/>
  <c r="CF27" i="1"/>
  <c r="BV27" i="1"/>
  <c r="BB27" i="1"/>
  <c r="BL27" i="1"/>
  <c r="CA26" i="1"/>
  <c r="CK26" i="1"/>
  <c r="BQ26" i="1"/>
  <c r="AW26" i="1"/>
  <c r="BG26" i="1"/>
  <c r="CP25" i="1"/>
  <c r="CF25" i="1"/>
  <c r="BV25" i="1"/>
  <c r="BB25" i="1"/>
  <c r="BL25" i="1"/>
  <c r="CA24" i="1"/>
  <c r="CK24" i="1"/>
  <c r="BQ24" i="1"/>
  <c r="AW24" i="1"/>
  <c r="BG24" i="1"/>
  <c r="CP23" i="1"/>
  <c r="CF23" i="1"/>
  <c r="BV23" i="1"/>
  <c r="BL23" i="1"/>
  <c r="BB23" i="1"/>
  <c r="CA22" i="1"/>
  <c r="CK22" i="1"/>
  <c r="BQ22" i="1"/>
  <c r="AW22" i="1"/>
  <c r="BG22" i="1"/>
  <c r="CP21" i="1"/>
  <c r="CF21" i="1"/>
  <c r="BB21" i="1"/>
  <c r="BV21" i="1"/>
  <c r="BL21" i="1"/>
  <c r="CA20" i="1"/>
  <c r="CK20" i="1"/>
  <c r="BQ20" i="1"/>
  <c r="AW20" i="1"/>
  <c r="BG20" i="1"/>
  <c r="CP19" i="1"/>
  <c r="CF19" i="1"/>
  <c r="BV19" i="1"/>
  <c r="BL19" i="1"/>
  <c r="BB19" i="1"/>
  <c r="CA18" i="1"/>
  <c r="CK18" i="1"/>
  <c r="BQ18" i="1"/>
  <c r="BG18" i="1"/>
  <c r="AW18" i="1"/>
  <c r="CP17" i="1"/>
  <c r="CF17" i="1"/>
  <c r="BV17" i="1"/>
  <c r="BL17" i="1"/>
  <c r="BB17" i="1"/>
  <c r="CA16" i="1"/>
  <c r="CK16" i="1"/>
  <c r="BQ16" i="1"/>
  <c r="BG16" i="1"/>
  <c r="AW16" i="1"/>
  <c r="CP15" i="1"/>
  <c r="CF15" i="1"/>
  <c r="BV15" i="1"/>
  <c r="BL15" i="1"/>
  <c r="BB15" i="1"/>
  <c r="CA14" i="1"/>
  <c r="CK14" i="1"/>
  <c r="BQ14" i="1"/>
  <c r="BG14" i="1"/>
  <c r="AW14" i="1"/>
  <c r="CP13" i="1"/>
  <c r="CF13" i="1"/>
  <c r="BV13" i="1"/>
  <c r="BB13" i="1"/>
  <c r="BL13" i="1"/>
  <c r="CA12" i="1"/>
  <c r="CK12" i="1"/>
  <c r="BQ12" i="1"/>
  <c r="AW12" i="1"/>
  <c r="BG12" i="1"/>
  <c r="CP11" i="1"/>
  <c r="CF11" i="1"/>
  <c r="BV11" i="1"/>
  <c r="BL11" i="1"/>
  <c r="BB11" i="1"/>
  <c r="CA10" i="1"/>
  <c r="CK10" i="1"/>
  <c r="BQ10" i="1"/>
  <c r="BG10" i="1"/>
  <c r="AW10" i="1"/>
  <c r="CP9" i="1"/>
  <c r="CF9" i="1"/>
  <c r="BV9" i="1"/>
  <c r="BL9" i="1"/>
  <c r="BB9" i="1"/>
  <c r="CA8" i="1"/>
  <c r="CK8" i="1"/>
  <c r="BQ8" i="1"/>
  <c r="BG8" i="1"/>
  <c r="AW8" i="1"/>
  <c r="CP7" i="1"/>
  <c r="CF7" i="1"/>
  <c r="BV7" i="1"/>
  <c r="BL7" i="1"/>
  <c r="BB7" i="1"/>
  <c r="CA6" i="1"/>
  <c r="CK6" i="1"/>
  <c r="BQ6" i="1"/>
  <c r="BG6" i="1"/>
  <c r="AW6" i="1"/>
  <c r="CP5" i="1"/>
  <c r="CF5" i="1"/>
  <c r="BV5" i="1"/>
  <c r="BB5" i="1"/>
  <c r="BL5" i="1"/>
  <c r="CA4" i="1"/>
  <c r="CK4" i="1"/>
  <c r="BQ4" i="1"/>
  <c r="AW4" i="1"/>
  <c r="BG4" i="1"/>
  <c r="CN296" i="1"/>
  <c r="CD296" i="1"/>
  <c r="BJ296" i="1"/>
  <c r="BT296" i="1"/>
  <c r="AZ296" i="1"/>
  <c r="CN292" i="1"/>
  <c r="CD292" i="1"/>
  <c r="BT292" i="1"/>
  <c r="BJ292" i="1"/>
  <c r="AZ292" i="1"/>
  <c r="CN288" i="1"/>
  <c r="CD288" i="1"/>
  <c r="BT288" i="1"/>
  <c r="BJ288" i="1"/>
  <c r="AZ288" i="1"/>
  <c r="CN284" i="1"/>
  <c r="CD284" i="1"/>
  <c r="BT284" i="1"/>
  <c r="BJ284" i="1"/>
  <c r="AZ284" i="1"/>
  <c r="CN280" i="1"/>
  <c r="CD280" i="1"/>
  <c r="BJ280" i="1"/>
  <c r="BT280" i="1"/>
  <c r="AZ280" i="1"/>
  <c r="CN276" i="1"/>
  <c r="CD276" i="1"/>
  <c r="BJ276" i="1"/>
  <c r="BT276" i="1"/>
  <c r="AZ276" i="1"/>
  <c r="CN272" i="1"/>
  <c r="CD272" i="1"/>
  <c r="BT272" i="1"/>
  <c r="BJ272" i="1"/>
  <c r="AZ272" i="1"/>
  <c r="CN268" i="1"/>
  <c r="CD268" i="1"/>
  <c r="BT268" i="1"/>
  <c r="BJ268" i="1"/>
  <c r="AZ268" i="1"/>
  <c r="CN264" i="1"/>
  <c r="CD264" i="1"/>
  <c r="BJ264" i="1"/>
  <c r="BT264" i="1"/>
  <c r="AZ264" i="1"/>
  <c r="CN260" i="1"/>
  <c r="CD260" i="1"/>
  <c r="BJ260" i="1"/>
  <c r="BT260" i="1"/>
  <c r="AZ260" i="1"/>
  <c r="CN256" i="1"/>
  <c r="CD256" i="1"/>
  <c r="BT256" i="1"/>
  <c r="BJ256" i="1"/>
  <c r="AZ256" i="1"/>
  <c r="CN252" i="1"/>
  <c r="CD252" i="1"/>
  <c r="BT252" i="1"/>
  <c r="BJ252" i="1"/>
  <c r="AZ252" i="1"/>
  <c r="CN248" i="1"/>
  <c r="CD248" i="1"/>
  <c r="BJ248" i="1"/>
  <c r="BT248" i="1"/>
  <c r="AZ248" i="1"/>
  <c r="CN244" i="1"/>
  <c r="CD244" i="1"/>
  <c r="BJ244" i="1"/>
  <c r="BT244" i="1"/>
  <c r="AZ244" i="1"/>
  <c r="CN240" i="1"/>
  <c r="CD240" i="1"/>
  <c r="BT240" i="1"/>
  <c r="BJ240" i="1"/>
  <c r="AZ240" i="1"/>
  <c r="CN236" i="1"/>
  <c r="CD236" i="1"/>
  <c r="BT236" i="1"/>
  <c r="BJ236" i="1"/>
  <c r="AZ236" i="1"/>
  <c r="CN232" i="1"/>
  <c r="CD232" i="1"/>
  <c r="BJ232" i="1"/>
  <c r="BT232" i="1"/>
  <c r="AZ232" i="1"/>
  <c r="CJ229" i="1"/>
  <c r="BZ229" i="1"/>
  <c r="BP229" i="1"/>
  <c r="BF229" i="1"/>
  <c r="AV229" i="1"/>
  <c r="CJ225" i="1"/>
  <c r="BZ225" i="1"/>
  <c r="BP225" i="1"/>
  <c r="BF225" i="1"/>
  <c r="AV225" i="1"/>
  <c r="CN220" i="1"/>
  <c r="CD220" i="1"/>
  <c r="BT220" i="1"/>
  <c r="BJ220" i="1"/>
  <c r="AZ220" i="1"/>
  <c r="CN216" i="1"/>
  <c r="CD216" i="1"/>
  <c r="BJ216" i="1"/>
  <c r="BT216" i="1"/>
  <c r="AZ216" i="1"/>
  <c r="CN212" i="1"/>
  <c r="CD212" i="1"/>
  <c r="BJ212" i="1"/>
  <c r="BT212" i="1"/>
  <c r="AZ212" i="1"/>
  <c r="CN208" i="1"/>
  <c r="CD208" i="1"/>
  <c r="BT208" i="1"/>
  <c r="BJ208" i="1"/>
  <c r="AZ208" i="1"/>
  <c r="CN204" i="1"/>
  <c r="CD204" i="1"/>
  <c r="BT204" i="1"/>
  <c r="BJ204" i="1"/>
  <c r="AZ204" i="1"/>
  <c r="CN200" i="1"/>
  <c r="CD200" i="1"/>
  <c r="BJ200" i="1"/>
  <c r="BT200" i="1"/>
  <c r="AZ200" i="1"/>
  <c r="CN196" i="1"/>
  <c r="CD196" i="1"/>
  <c r="BT196" i="1"/>
  <c r="BJ196" i="1"/>
  <c r="AZ196" i="1"/>
  <c r="CJ193" i="1"/>
  <c r="BZ193" i="1"/>
  <c r="BP193" i="1"/>
  <c r="BF193" i="1"/>
  <c r="AV193" i="1"/>
  <c r="CJ185" i="1"/>
  <c r="BZ185" i="1"/>
  <c r="BP185" i="1"/>
  <c r="BF185" i="1"/>
  <c r="AV185" i="1"/>
  <c r="CJ173" i="1"/>
  <c r="BZ173" i="1"/>
  <c r="BP173" i="1"/>
  <c r="BF173" i="1"/>
  <c r="AV173" i="1"/>
  <c r="CN168" i="1"/>
  <c r="CD168" i="1"/>
  <c r="BJ168" i="1"/>
  <c r="BT168" i="1"/>
  <c r="AZ168" i="1"/>
  <c r="CN164" i="1"/>
  <c r="CD164" i="1"/>
  <c r="BT164" i="1"/>
  <c r="BJ164" i="1"/>
  <c r="AZ164" i="1"/>
  <c r="CD160" i="1"/>
  <c r="CN160" i="1"/>
  <c r="BT160" i="1"/>
  <c r="BJ160" i="1"/>
  <c r="AZ160" i="1"/>
  <c r="CD156" i="1"/>
  <c r="CN156" i="1"/>
  <c r="BJ156" i="1"/>
  <c r="AZ156" i="1"/>
  <c r="BT156" i="1"/>
  <c r="CD152" i="1"/>
  <c r="CN152" i="1"/>
  <c r="BT152" i="1"/>
  <c r="BJ152" i="1"/>
  <c r="AZ152" i="1"/>
  <c r="CD148" i="1"/>
  <c r="CN148" i="1"/>
  <c r="BT148" i="1"/>
  <c r="BJ148" i="1"/>
  <c r="AZ148" i="1"/>
  <c r="CD144" i="1"/>
  <c r="CN144" i="1"/>
  <c r="BJ144" i="1"/>
  <c r="BT144" i="1"/>
  <c r="AZ144" i="1"/>
  <c r="CD140" i="1"/>
  <c r="CN140" i="1"/>
  <c r="BT140" i="1"/>
  <c r="BJ140" i="1"/>
  <c r="AZ140" i="1"/>
  <c r="BZ137" i="1"/>
  <c r="CJ137" i="1"/>
  <c r="BP137" i="1"/>
  <c r="BF137" i="1"/>
  <c r="AV137" i="1"/>
  <c r="BZ133" i="1"/>
  <c r="CJ133" i="1"/>
  <c r="BP133" i="1"/>
  <c r="BF133" i="1"/>
  <c r="AV133" i="1"/>
  <c r="BZ129" i="1"/>
  <c r="CJ129" i="1"/>
  <c r="BP129" i="1"/>
  <c r="BF129" i="1"/>
  <c r="AV129" i="1"/>
  <c r="BZ125" i="1"/>
  <c r="CJ125" i="1"/>
  <c r="BP125" i="1"/>
  <c r="BF125" i="1"/>
  <c r="AV125" i="1"/>
  <c r="CD118" i="1"/>
  <c r="CN118" i="1"/>
  <c r="BT118" i="1"/>
  <c r="BJ118" i="1"/>
  <c r="AZ118" i="1"/>
  <c r="CD114" i="1"/>
  <c r="CN114" i="1"/>
  <c r="BT114" i="1"/>
  <c r="BJ114" i="1"/>
  <c r="AZ114" i="1"/>
  <c r="CD110" i="1"/>
  <c r="CN110" i="1"/>
  <c r="BT110" i="1"/>
  <c r="BJ110" i="1"/>
  <c r="AZ110" i="1"/>
  <c r="CJ103" i="1"/>
  <c r="BZ103" i="1"/>
  <c r="BP103" i="1"/>
  <c r="AV103" i="1"/>
  <c r="BF103" i="1"/>
  <c r="CJ99" i="1"/>
  <c r="BZ99" i="1"/>
  <c r="BP99" i="1"/>
  <c r="AV99" i="1"/>
  <c r="BF99" i="1"/>
  <c r="CJ95" i="1"/>
  <c r="BZ95" i="1"/>
  <c r="BP95" i="1"/>
  <c r="AV95" i="1"/>
  <c r="BF95" i="1"/>
  <c r="CJ83" i="1"/>
  <c r="BZ83" i="1"/>
  <c r="BP83" i="1"/>
  <c r="AV83" i="1"/>
  <c r="BF83" i="1"/>
  <c r="BZ79" i="1"/>
  <c r="CJ79" i="1"/>
  <c r="BP79" i="1"/>
  <c r="AV79" i="1"/>
  <c r="BF79" i="1"/>
  <c r="CJ75" i="1"/>
  <c r="BZ75" i="1"/>
  <c r="BP75" i="1"/>
  <c r="AV75" i="1"/>
  <c r="BF75" i="1"/>
  <c r="CJ71" i="1"/>
  <c r="BZ71" i="1"/>
  <c r="BP71" i="1"/>
  <c r="AV71" i="1"/>
  <c r="BF71" i="1"/>
  <c r="BZ67" i="1"/>
  <c r="CJ67" i="1"/>
  <c r="BP67" i="1"/>
  <c r="AV67" i="1"/>
  <c r="BF67" i="1"/>
  <c r="BZ63" i="1"/>
  <c r="CJ63" i="1"/>
  <c r="BP63" i="1"/>
  <c r="AV63" i="1"/>
  <c r="BF63" i="1"/>
  <c r="CJ51" i="1"/>
  <c r="BZ51" i="1"/>
  <c r="BP51" i="1"/>
  <c r="AV51" i="1"/>
  <c r="BF51" i="1"/>
  <c r="CN46" i="1"/>
  <c r="CD46" i="1"/>
  <c r="BT46" i="1"/>
  <c r="BJ46" i="1"/>
  <c r="AZ46" i="1"/>
  <c r="BZ37" i="1"/>
  <c r="CJ37" i="1"/>
  <c r="BP37" i="1"/>
  <c r="BF37" i="1"/>
  <c r="AV37" i="1"/>
  <c r="CD32" i="1"/>
  <c r="CN32" i="1"/>
  <c r="BT32" i="1"/>
  <c r="BJ32" i="1"/>
  <c r="AZ32" i="1"/>
  <c r="CJ23" i="1"/>
  <c r="BZ23" i="1"/>
  <c r="BP23" i="1"/>
  <c r="BF23" i="1"/>
  <c r="AV23" i="1"/>
  <c r="CN18" i="1"/>
  <c r="CD18" i="1"/>
  <c r="BT18" i="1"/>
  <c r="AZ18" i="1"/>
  <c r="BJ18" i="1"/>
  <c r="CJ7" i="1"/>
  <c r="BZ7" i="1"/>
  <c r="BP7" i="1"/>
  <c r="BF7" i="1"/>
  <c r="AV7" i="1"/>
  <c r="BZ298" i="1"/>
  <c r="CJ298" i="1"/>
  <c r="BF298" i="1"/>
  <c r="BP298" i="1"/>
  <c r="AV298" i="1"/>
  <c r="CD297" i="1"/>
  <c r="CN297" i="1"/>
  <c r="BT297" i="1"/>
  <c r="AZ297" i="1"/>
  <c r="BJ297" i="1"/>
  <c r="BZ296" i="1"/>
  <c r="CJ296" i="1"/>
  <c r="BP296" i="1"/>
  <c r="BF296" i="1"/>
  <c r="AV296" i="1"/>
  <c r="CD295" i="1"/>
  <c r="CN295" i="1"/>
  <c r="BT295" i="1"/>
  <c r="BJ295" i="1"/>
  <c r="AZ295" i="1"/>
  <c r="BZ294" i="1"/>
  <c r="CJ294" i="1"/>
  <c r="BP294" i="1"/>
  <c r="BF294" i="1"/>
  <c r="AV294" i="1"/>
  <c r="CD293" i="1"/>
  <c r="CN293" i="1"/>
  <c r="BT293" i="1"/>
  <c r="AZ293" i="1"/>
  <c r="BJ293" i="1"/>
  <c r="BZ292" i="1"/>
  <c r="CJ292" i="1"/>
  <c r="BP292" i="1"/>
  <c r="BF292" i="1"/>
  <c r="AV292" i="1"/>
  <c r="CD291" i="1"/>
  <c r="CN291" i="1"/>
  <c r="BT291" i="1"/>
  <c r="BJ291" i="1"/>
  <c r="AZ291" i="1"/>
  <c r="BZ290" i="1"/>
  <c r="CJ290" i="1"/>
  <c r="BP290" i="1"/>
  <c r="BF290" i="1"/>
  <c r="AV290" i="1"/>
  <c r="CD289" i="1"/>
  <c r="CN289" i="1"/>
  <c r="BJ289" i="1"/>
  <c r="AZ289" i="1"/>
  <c r="BT289" i="1"/>
  <c r="BZ288" i="1"/>
  <c r="CJ288" i="1"/>
  <c r="BP288" i="1"/>
  <c r="BF288" i="1"/>
  <c r="AV288" i="1"/>
  <c r="CD287" i="1"/>
  <c r="CN287" i="1"/>
  <c r="BT287" i="1"/>
  <c r="BJ287" i="1"/>
  <c r="AZ287" i="1"/>
  <c r="BZ286" i="1"/>
  <c r="CJ286" i="1"/>
  <c r="BF286" i="1"/>
  <c r="BP286" i="1"/>
  <c r="AV286" i="1"/>
  <c r="CD285" i="1"/>
  <c r="CN285" i="1"/>
  <c r="BT285" i="1"/>
  <c r="AZ285" i="1"/>
  <c r="BJ285" i="1"/>
  <c r="BZ284" i="1"/>
  <c r="CJ284" i="1"/>
  <c r="BP284" i="1"/>
  <c r="BF284" i="1"/>
  <c r="AV284" i="1"/>
  <c r="CD283" i="1"/>
  <c r="CN283" i="1"/>
  <c r="BT283" i="1"/>
  <c r="BJ283" i="1"/>
  <c r="AZ283" i="1"/>
  <c r="BZ282" i="1"/>
  <c r="CJ282" i="1"/>
  <c r="BP282" i="1"/>
  <c r="BF282" i="1"/>
  <c r="AV282" i="1"/>
  <c r="CD281" i="1"/>
  <c r="CN281" i="1"/>
  <c r="BT281" i="1"/>
  <c r="AZ281" i="1"/>
  <c r="BJ281" i="1"/>
  <c r="BZ280" i="1"/>
  <c r="CJ280" i="1"/>
  <c r="BP280" i="1"/>
  <c r="BF280" i="1"/>
  <c r="AV280" i="1"/>
  <c r="CD279" i="1"/>
  <c r="CN279" i="1"/>
  <c r="BT279" i="1"/>
  <c r="BJ279" i="1"/>
  <c r="AZ279" i="1"/>
  <c r="BZ278" i="1"/>
  <c r="CJ278" i="1"/>
  <c r="BP278" i="1"/>
  <c r="BF278" i="1"/>
  <c r="AV278" i="1"/>
  <c r="CD277" i="1"/>
  <c r="CN277" i="1"/>
  <c r="BT277" i="1"/>
  <c r="AZ277" i="1"/>
  <c r="BJ277" i="1"/>
  <c r="BZ276" i="1"/>
  <c r="CJ276" i="1"/>
  <c r="BP276" i="1"/>
  <c r="BF276" i="1"/>
  <c r="AV276" i="1"/>
  <c r="CD275" i="1"/>
  <c r="CN275" i="1"/>
  <c r="BT275" i="1"/>
  <c r="BJ275" i="1"/>
  <c r="AZ275" i="1"/>
  <c r="BZ274" i="1"/>
  <c r="CJ274" i="1"/>
  <c r="BF274" i="1"/>
  <c r="BP274" i="1"/>
  <c r="AV274" i="1"/>
  <c r="CD273" i="1"/>
  <c r="CN273" i="1"/>
  <c r="BT273" i="1"/>
  <c r="BJ273" i="1"/>
  <c r="AZ273" i="1"/>
  <c r="BZ272" i="1"/>
  <c r="CJ272" i="1"/>
  <c r="BP272" i="1"/>
  <c r="BF272" i="1"/>
  <c r="AV272" i="1"/>
  <c r="CD271" i="1"/>
  <c r="CN271" i="1"/>
  <c r="BT271" i="1"/>
  <c r="BJ271" i="1"/>
  <c r="AZ271" i="1"/>
  <c r="BZ270" i="1"/>
  <c r="CJ270" i="1"/>
  <c r="BF270" i="1"/>
  <c r="BP270" i="1"/>
  <c r="AV270" i="1"/>
  <c r="CD269" i="1"/>
  <c r="CN269" i="1"/>
  <c r="BT269" i="1"/>
  <c r="AZ269" i="1"/>
  <c r="BJ269" i="1"/>
  <c r="BZ268" i="1"/>
  <c r="CJ268" i="1"/>
  <c r="BP268" i="1"/>
  <c r="BF268" i="1"/>
  <c r="AV268" i="1"/>
  <c r="CD267" i="1"/>
  <c r="CN267" i="1"/>
  <c r="BT267" i="1"/>
  <c r="BJ267" i="1"/>
  <c r="AZ267" i="1"/>
  <c r="BZ266" i="1"/>
  <c r="CJ266" i="1"/>
  <c r="BP266" i="1"/>
  <c r="BF266" i="1"/>
  <c r="AV266" i="1"/>
  <c r="CD265" i="1"/>
  <c r="CN265" i="1"/>
  <c r="BT265" i="1"/>
  <c r="AZ265" i="1"/>
  <c r="BJ265" i="1"/>
  <c r="BZ264" i="1"/>
  <c r="CJ264" i="1"/>
  <c r="BP264" i="1"/>
  <c r="BF264" i="1"/>
  <c r="AV264" i="1"/>
  <c r="CD263" i="1"/>
  <c r="CN263" i="1"/>
  <c r="BT263" i="1"/>
  <c r="BJ263" i="1"/>
  <c r="AZ263" i="1"/>
  <c r="BZ262" i="1"/>
  <c r="CJ262" i="1"/>
  <c r="BP262" i="1"/>
  <c r="BF262" i="1"/>
  <c r="AV262" i="1"/>
  <c r="CD261" i="1"/>
  <c r="CN261" i="1"/>
  <c r="BT261" i="1"/>
  <c r="AZ261" i="1"/>
  <c r="BJ261" i="1"/>
  <c r="BZ260" i="1"/>
  <c r="CJ260" i="1"/>
  <c r="BP260" i="1"/>
  <c r="BF260" i="1"/>
  <c r="AV260" i="1"/>
  <c r="CD259" i="1"/>
  <c r="CN259" i="1"/>
  <c r="BT259" i="1"/>
  <c r="BJ259" i="1"/>
  <c r="AZ259" i="1"/>
  <c r="BZ258" i="1"/>
  <c r="CJ258" i="1"/>
  <c r="BF258" i="1"/>
  <c r="BP258" i="1"/>
  <c r="AV258" i="1"/>
  <c r="CD257" i="1"/>
  <c r="CN257" i="1"/>
  <c r="BT257" i="1"/>
  <c r="BJ257" i="1"/>
  <c r="AZ257" i="1"/>
  <c r="BZ256" i="1"/>
  <c r="CJ256" i="1"/>
  <c r="BP256" i="1"/>
  <c r="BF256" i="1"/>
  <c r="AV256" i="1"/>
  <c r="CD255" i="1"/>
  <c r="CN255" i="1"/>
  <c r="BT255" i="1"/>
  <c r="BJ255" i="1"/>
  <c r="AZ255" i="1"/>
  <c r="BZ254" i="1"/>
  <c r="CJ254" i="1"/>
  <c r="BF254" i="1"/>
  <c r="BP254" i="1"/>
  <c r="AV254" i="1"/>
  <c r="CD253" i="1"/>
  <c r="CN253" i="1"/>
  <c r="BT253" i="1"/>
  <c r="AZ253" i="1"/>
  <c r="BJ253" i="1"/>
  <c r="BZ252" i="1"/>
  <c r="CJ252" i="1"/>
  <c r="BP252" i="1"/>
  <c r="BF252" i="1"/>
  <c r="AV252" i="1"/>
  <c r="CD251" i="1"/>
  <c r="CN251" i="1"/>
  <c r="BT251" i="1"/>
  <c r="BJ251" i="1"/>
  <c r="AZ251" i="1"/>
  <c r="BZ250" i="1"/>
  <c r="CJ250" i="1"/>
  <c r="BP250" i="1"/>
  <c r="BF250" i="1"/>
  <c r="AV250" i="1"/>
  <c r="CD249" i="1"/>
  <c r="CN249" i="1"/>
  <c r="BT249" i="1"/>
  <c r="AZ249" i="1"/>
  <c r="BJ249" i="1"/>
  <c r="BZ248" i="1"/>
  <c r="CJ248" i="1"/>
  <c r="BP248" i="1"/>
  <c r="BF248" i="1"/>
  <c r="AV248" i="1"/>
  <c r="CD247" i="1"/>
  <c r="CN247" i="1"/>
  <c r="BT247" i="1"/>
  <c r="BJ247" i="1"/>
  <c r="AZ247" i="1"/>
  <c r="BZ246" i="1"/>
  <c r="CJ246" i="1"/>
  <c r="BP246" i="1"/>
  <c r="BF246" i="1"/>
  <c r="AV246" i="1"/>
  <c r="CD245" i="1"/>
  <c r="CN245" i="1"/>
  <c r="BT245" i="1"/>
  <c r="AZ245" i="1"/>
  <c r="BJ245" i="1"/>
  <c r="BZ244" i="1"/>
  <c r="CJ244" i="1"/>
  <c r="BP244" i="1"/>
  <c r="BF244" i="1"/>
  <c r="AV244" i="1"/>
  <c r="CD243" i="1"/>
  <c r="CN243" i="1"/>
  <c r="BT243" i="1"/>
  <c r="BJ243" i="1"/>
  <c r="AZ243" i="1"/>
  <c r="BZ242" i="1"/>
  <c r="CJ242" i="1"/>
  <c r="BF242" i="1"/>
  <c r="BP242" i="1"/>
  <c r="AV242" i="1"/>
  <c r="CD241" i="1"/>
  <c r="CN241" i="1"/>
  <c r="BT241" i="1"/>
  <c r="BJ241" i="1"/>
  <c r="AZ241" i="1"/>
  <c r="BZ240" i="1"/>
  <c r="CJ240" i="1"/>
  <c r="BP240" i="1"/>
  <c r="BF240" i="1"/>
  <c r="AV240" i="1"/>
  <c r="CD239" i="1"/>
  <c r="CN239" i="1"/>
  <c r="BT239" i="1"/>
  <c r="BJ239" i="1"/>
  <c r="AZ239" i="1"/>
  <c r="BZ238" i="1"/>
  <c r="CJ238" i="1"/>
  <c r="BF238" i="1"/>
  <c r="BP238" i="1"/>
  <c r="AV238" i="1"/>
  <c r="CD237" i="1"/>
  <c r="CN237" i="1"/>
  <c r="BT237" i="1"/>
  <c r="BJ237" i="1"/>
  <c r="AZ237" i="1"/>
  <c r="BZ236" i="1"/>
  <c r="CJ236" i="1"/>
  <c r="BP236" i="1"/>
  <c r="BF236" i="1"/>
  <c r="AV236" i="1"/>
  <c r="CD235" i="1"/>
  <c r="CN235" i="1"/>
  <c r="BT235" i="1"/>
  <c r="BJ235" i="1"/>
  <c r="AZ235" i="1"/>
  <c r="BZ234" i="1"/>
  <c r="CJ234" i="1"/>
  <c r="BP234" i="1"/>
  <c r="BF234" i="1"/>
  <c r="AV234" i="1"/>
  <c r="CD233" i="1"/>
  <c r="CN233" i="1"/>
  <c r="BT233" i="1"/>
  <c r="AZ233" i="1"/>
  <c r="BJ233" i="1"/>
  <c r="BZ232" i="1"/>
  <c r="CJ232" i="1"/>
  <c r="BP232" i="1"/>
  <c r="BF232" i="1"/>
  <c r="AV232" i="1"/>
  <c r="CD231" i="1"/>
  <c r="CN231" i="1"/>
  <c r="BT231" i="1"/>
  <c r="BJ231" i="1"/>
  <c r="AZ231" i="1"/>
  <c r="BZ230" i="1"/>
  <c r="CJ230" i="1"/>
  <c r="BP230" i="1"/>
  <c r="BF230" i="1"/>
  <c r="AV230" i="1"/>
  <c r="CD229" i="1"/>
  <c r="CN229" i="1"/>
  <c r="BT229" i="1"/>
  <c r="AZ229" i="1"/>
  <c r="BJ229" i="1"/>
  <c r="BZ228" i="1"/>
  <c r="CJ228" i="1"/>
  <c r="BP228" i="1"/>
  <c r="BF228" i="1"/>
  <c r="AV228" i="1"/>
  <c r="CD227" i="1"/>
  <c r="CN227" i="1"/>
  <c r="BT227" i="1"/>
  <c r="BJ227" i="1"/>
  <c r="AZ227" i="1"/>
  <c r="BZ226" i="1"/>
  <c r="CJ226" i="1"/>
  <c r="BF226" i="1"/>
  <c r="BP226" i="1"/>
  <c r="AV226" i="1"/>
  <c r="CD225" i="1"/>
  <c r="CN225" i="1"/>
  <c r="BT225" i="1"/>
  <c r="AZ225" i="1"/>
  <c r="BJ225" i="1"/>
  <c r="BZ224" i="1"/>
  <c r="CJ224" i="1"/>
  <c r="BP224" i="1"/>
  <c r="BF224" i="1"/>
  <c r="AV224" i="1"/>
  <c r="CD223" i="1"/>
  <c r="CN223" i="1"/>
  <c r="BT223" i="1"/>
  <c r="BJ223" i="1"/>
  <c r="AZ223" i="1"/>
  <c r="BZ222" i="1"/>
  <c r="CJ222" i="1"/>
  <c r="BF222" i="1"/>
  <c r="BP222" i="1"/>
  <c r="AV222" i="1"/>
  <c r="CD221" i="1"/>
  <c r="CN221" i="1"/>
  <c r="BT221" i="1"/>
  <c r="AZ221" i="1"/>
  <c r="BJ221" i="1"/>
  <c r="BZ220" i="1"/>
  <c r="CJ220" i="1"/>
  <c r="BP220" i="1"/>
  <c r="BF220" i="1"/>
  <c r="AV220" i="1"/>
  <c r="CD219" i="1"/>
  <c r="CN219" i="1"/>
  <c r="BT219" i="1"/>
  <c r="BJ219" i="1"/>
  <c r="AZ219" i="1"/>
  <c r="BZ218" i="1"/>
  <c r="CJ218" i="1"/>
  <c r="BP218" i="1"/>
  <c r="BF218" i="1"/>
  <c r="AV218" i="1"/>
  <c r="CD217" i="1"/>
  <c r="CN217" i="1"/>
  <c r="BT217" i="1"/>
  <c r="BJ217" i="1"/>
  <c r="AZ217" i="1"/>
  <c r="BZ216" i="1"/>
  <c r="CJ216" i="1"/>
  <c r="BP216" i="1"/>
  <c r="BF216" i="1"/>
  <c r="AV216" i="1"/>
  <c r="CD215" i="1"/>
  <c r="CN215" i="1"/>
  <c r="BT215" i="1"/>
  <c r="BJ215" i="1"/>
  <c r="AZ215" i="1"/>
  <c r="BZ214" i="1"/>
  <c r="CJ214" i="1"/>
  <c r="BP214" i="1"/>
  <c r="BF214" i="1"/>
  <c r="AV214" i="1"/>
  <c r="CD213" i="1"/>
  <c r="CN213" i="1"/>
  <c r="BT213" i="1"/>
  <c r="AZ213" i="1"/>
  <c r="BJ213" i="1"/>
  <c r="BZ212" i="1"/>
  <c r="CJ212" i="1"/>
  <c r="BP212" i="1"/>
  <c r="BF212" i="1"/>
  <c r="AV212" i="1"/>
  <c r="CD211" i="1"/>
  <c r="CN211" i="1"/>
  <c r="BT211" i="1"/>
  <c r="BJ211" i="1"/>
  <c r="AZ211" i="1"/>
  <c r="BZ210" i="1"/>
  <c r="CJ210" i="1"/>
  <c r="BF210" i="1"/>
  <c r="BP210" i="1"/>
  <c r="AV210" i="1"/>
  <c r="CD209" i="1"/>
  <c r="CN209" i="1"/>
  <c r="BT209" i="1"/>
  <c r="AZ209" i="1"/>
  <c r="BJ209" i="1"/>
  <c r="BZ208" i="1"/>
  <c r="CJ208" i="1"/>
  <c r="BP208" i="1"/>
  <c r="BF208" i="1"/>
  <c r="AV208" i="1"/>
  <c r="CD207" i="1"/>
  <c r="CN207" i="1"/>
  <c r="BT207" i="1"/>
  <c r="BJ207" i="1"/>
  <c r="AZ207" i="1"/>
  <c r="BZ206" i="1"/>
  <c r="CJ206" i="1"/>
  <c r="BF206" i="1"/>
  <c r="BP206" i="1"/>
  <c r="AV206" i="1"/>
  <c r="CD205" i="1"/>
  <c r="CN205" i="1"/>
  <c r="BT205" i="1"/>
  <c r="BJ205" i="1"/>
  <c r="AZ205" i="1"/>
  <c r="BZ204" i="1"/>
  <c r="CJ204" i="1"/>
  <c r="BP204" i="1"/>
  <c r="BF204" i="1"/>
  <c r="AV204" i="1"/>
  <c r="CD203" i="1"/>
  <c r="CN203" i="1"/>
  <c r="BT203" i="1"/>
  <c r="BJ203" i="1"/>
  <c r="AZ203" i="1"/>
  <c r="BZ202" i="1"/>
  <c r="CJ202" i="1"/>
  <c r="BF202" i="1"/>
  <c r="BP202" i="1"/>
  <c r="AV202" i="1"/>
  <c r="CD201" i="1"/>
  <c r="CN201" i="1"/>
  <c r="BT201" i="1"/>
  <c r="AZ201" i="1"/>
  <c r="BJ201" i="1"/>
  <c r="BZ200" i="1"/>
  <c r="CJ200" i="1"/>
  <c r="BP200" i="1"/>
  <c r="BF200" i="1"/>
  <c r="AV200" i="1"/>
  <c r="CD199" i="1"/>
  <c r="CN199" i="1"/>
  <c r="BT199" i="1"/>
  <c r="BJ199" i="1"/>
  <c r="AZ199" i="1"/>
  <c r="BZ198" i="1"/>
  <c r="CJ198" i="1"/>
  <c r="BP198" i="1"/>
  <c r="BF198" i="1"/>
  <c r="AV198" i="1"/>
  <c r="CD197" i="1"/>
  <c r="CN197" i="1"/>
  <c r="BT197" i="1"/>
  <c r="AZ197" i="1"/>
  <c r="BJ197" i="1"/>
  <c r="BZ196" i="1"/>
  <c r="CJ196" i="1"/>
  <c r="BP196" i="1"/>
  <c r="BF196" i="1"/>
  <c r="AV196" i="1"/>
  <c r="CD195" i="1"/>
  <c r="CN195" i="1"/>
  <c r="BT195" i="1"/>
  <c r="BJ195" i="1"/>
  <c r="AZ195" i="1"/>
  <c r="BZ194" i="1"/>
  <c r="CJ194" i="1"/>
  <c r="BF194" i="1"/>
  <c r="BP194" i="1"/>
  <c r="AV194" i="1"/>
  <c r="CD193" i="1"/>
  <c r="CN193" i="1"/>
  <c r="BT193" i="1"/>
  <c r="AZ193" i="1"/>
  <c r="BJ193" i="1"/>
  <c r="BZ192" i="1"/>
  <c r="CJ192" i="1"/>
  <c r="BP192" i="1"/>
  <c r="BF192" i="1"/>
  <c r="AV192" i="1"/>
  <c r="CD191" i="1"/>
  <c r="CN191" i="1"/>
  <c r="BT191" i="1"/>
  <c r="BJ191" i="1"/>
  <c r="AZ191" i="1"/>
  <c r="BZ190" i="1"/>
  <c r="CJ190" i="1"/>
  <c r="BP190" i="1"/>
  <c r="BF190" i="1"/>
  <c r="AV190" i="1"/>
  <c r="CD189" i="1"/>
  <c r="CN189" i="1"/>
  <c r="BT189" i="1"/>
  <c r="AZ189" i="1"/>
  <c r="BJ189" i="1"/>
  <c r="BZ188" i="1"/>
  <c r="CJ188" i="1"/>
  <c r="BP188" i="1"/>
  <c r="BF188" i="1"/>
  <c r="AV188" i="1"/>
  <c r="CD187" i="1"/>
  <c r="CN187" i="1"/>
  <c r="BT187" i="1"/>
  <c r="BJ187" i="1"/>
  <c r="AZ187" i="1"/>
  <c r="BZ186" i="1"/>
  <c r="CJ186" i="1"/>
  <c r="BP186" i="1"/>
  <c r="BF186" i="1"/>
  <c r="AV186" i="1"/>
  <c r="CD185" i="1"/>
  <c r="CN185" i="1"/>
  <c r="BT185" i="1"/>
  <c r="BJ185" i="1"/>
  <c r="AZ185" i="1"/>
  <c r="BZ184" i="1"/>
  <c r="CJ184" i="1"/>
  <c r="BP184" i="1"/>
  <c r="BF184" i="1"/>
  <c r="AV184" i="1"/>
  <c r="CD183" i="1"/>
  <c r="CN183" i="1"/>
  <c r="BT183" i="1"/>
  <c r="BJ183" i="1"/>
  <c r="AZ183" i="1"/>
  <c r="BZ182" i="1"/>
  <c r="CJ182" i="1"/>
  <c r="BF182" i="1"/>
  <c r="BP182" i="1"/>
  <c r="AV182" i="1"/>
  <c r="CD181" i="1"/>
  <c r="CN181" i="1"/>
  <c r="BT181" i="1"/>
  <c r="AZ181" i="1"/>
  <c r="BJ181" i="1"/>
  <c r="BZ180" i="1"/>
  <c r="CJ180" i="1"/>
  <c r="BP180" i="1"/>
  <c r="BF180" i="1"/>
  <c r="AV180" i="1"/>
  <c r="CD179" i="1"/>
  <c r="CN179" i="1"/>
  <c r="BT179" i="1"/>
  <c r="BJ179" i="1"/>
  <c r="AZ179" i="1"/>
  <c r="BZ178" i="1"/>
  <c r="CJ178" i="1"/>
  <c r="BP178" i="1"/>
  <c r="BF178" i="1"/>
  <c r="AV178" i="1"/>
  <c r="CD177" i="1"/>
  <c r="CN177" i="1"/>
  <c r="BT177" i="1"/>
  <c r="AZ177" i="1"/>
  <c r="BJ177" i="1"/>
  <c r="BZ176" i="1"/>
  <c r="CJ176" i="1"/>
  <c r="BP176" i="1"/>
  <c r="BF176" i="1"/>
  <c r="AV176" i="1"/>
  <c r="CD175" i="1"/>
  <c r="CN175" i="1"/>
  <c r="BT175" i="1"/>
  <c r="BJ175" i="1"/>
  <c r="AZ175" i="1"/>
  <c r="BZ174" i="1"/>
  <c r="CJ174" i="1"/>
  <c r="BP174" i="1"/>
  <c r="BF174" i="1"/>
  <c r="AV174" i="1"/>
  <c r="CD173" i="1"/>
  <c r="CN173" i="1"/>
  <c r="BT173" i="1"/>
  <c r="BJ173" i="1"/>
  <c r="AZ173" i="1"/>
  <c r="BZ172" i="1"/>
  <c r="CJ172" i="1"/>
  <c r="BP172" i="1"/>
  <c r="BF172" i="1"/>
  <c r="AV172" i="1"/>
  <c r="CD171" i="1"/>
  <c r="CN171" i="1"/>
  <c r="BT171" i="1"/>
  <c r="BJ171" i="1"/>
  <c r="AZ171" i="1"/>
  <c r="BZ170" i="1"/>
  <c r="CJ170" i="1"/>
  <c r="BF170" i="1"/>
  <c r="BP170" i="1"/>
  <c r="AV170" i="1"/>
  <c r="CD169" i="1"/>
  <c r="CN169" i="1"/>
  <c r="BT169" i="1"/>
  <c r="AZ169" i="1"/>
  <c r="BJ169" i="1"/>
  <c r="BZ168" i="1"/>
  <c r="CJ168" i="1"/>
  <c r="BP168" i="1"/>
  <c r="BF168" i="1"/>
  <c r="AV168" i="1"/>
  <c r="CD167" i="1"/>
  <c r="CN167" i="1"/>
  <c r="BT167" i="1"/>
  <c r="BJ167" i="1"/>
  <c r="AZ167" i="1"/>
  <c r="BZ166" i="1"/>
  <c r="CJ166" i="1"/>
  <c r="BP166" i="1"/>
  <c r="BF166" i="1"/>
  <c r="AV166" i="1"/>
  <c r="CD165" i="1"/>
  <c r="CN165" i="1"/>
  <c r="BT165" i="1"/>
  <c r="AZ165" i="1"/>
  <c r="BJ165" i="1"/>
  <c r="BZ164" i="1"/>
  <c r="CJ164" i="1"/>
  <c r="BP164" i="1"/>
  <c r="BF164" i="1"/>
  <c r="AV164" i="1"/>
  <c r="CN163" i="1"/>
  <c r="CD163" i="1"/>
  <c r="BT163" i="1"/>
  <c r="BJ163" i="1"/>
  <c r="AZ163" i="1"/>
  <c r="CJ162" i="1"/>
  <c r="BZ162" i="1"/>
  <c r="BF162" i="1"/>
  <c r="BP162" i="1"/>
  <c r="AV162" i="1"/>
  <c r="CN161" i="1"/>
  <c r="CD161" i="1"/>
  <c r="BT161" i="1"/>
  <c r="AZ161" i="1"/>
  <c r="BJ161" i="1"/>
  <c r="CJ160" i="1"/>
  <c r="BP160" i="1"/>
  <c r="BZ160" i="1"/>
  <c r="BF160" i="1"/>
  <c r="AV160" i="1"/>
  <c r="CD159" i="1"/>
  <c r="CN159" i="1"/>
  <c r="BT159" i="1"/>
  <c r="BJ159" i="1"/>
  <c r="AZ159" i="1"/>
  <c r="CJ158" i="1"/>
  <c r="BZ158" i="1"/>
  <c r="BP158" i="1"/>
  <c r="BF158" i="1"/>
  <c r="AV158" i="1"/>
  <c r="CD157" i="1"/>
  <c r="CN157" i="1"/>
  <c r="BT157" i="1"/>
  <c r="AZ157" i="1"/>
  <c r="BJ157" i="1"/>
  <c r="BZ156" i="1"/>
  <c r="CJ156" i="1"/>
  <c r="BP156" i="1"/>
  <c r="BF156" i="1"/>
  <c r="AV156" i="1"/>
  <c r="CN155" i="1"/>
  <c r="CD155" i="1"/>
  <c r="BT155" i="1"/>
  <c r="BJ155" i="1"/>
  <c r="AZ155" i="1"/>
  <c r="CJ154" i="1"/>
  <c r="BZ154" i="1"/>
  <c r="BP154" i="1"/>
  <c r="BF154" i="1"/>
  <c r="AV154" i="1"/>
  <c r="CN153" i="1"/>
  <c r="CD153" i="1"/>
  <c r="BT153" i="1"/>
  <c r="AZ153" i="1"/>
  <c r="BJ153" i="1"/>
  <c r="CJ152" i="1"/>
  <c r="BZ152" i="1"/>
  <c r="BP152" i="1"/>
  <c r="BF152" i="1"/>
  <c r="AV152" i="1"/>
  <c r="CN151" i="1"/>
  <c r="CD151" i="1"/>
  <c r="BT151" i="1"/>
  <c r="BJ151" i="1"/>
  <c r="AZ151" i="1"/>
  <c r="CJ150" i="1"/>
  <c r="BZ150" i="1"/>
  <c r="BF150" i="1"/>
  <c r="AV150" i="1"/>
  <c r="BP150" i="1"/>
  <c r="CN149" i="1"/>
  <c r="CD149" i="1"/>
  <c r="BT149" i="1"/>
  <c r="AZ149" i="1"/>
  <c r="BJ149" i="1"/>
  <c r="CJ148" i="1"/>
  <c r="BZ148" i="1"/>
  <c r="BP148" i="1"/>
  <c r="BF148" i="1"/>
  <c r="AV148" i="1"/>
  <c r="CN147" i="1"/>
  <c r="CD147" i="1"/>
  <c r="BT147" i="1"/>
  <c r="BJ147" i="1"/>
  <c r="AZ147" i="1"/>
  <c r="CJ146" i="1"/>
  <c r="BZ146" i="1"/>
  <c r="BP146" i="1"/>
  <c r="BF146" i="1"/>
  <c r="AV146" i="1"/>
  <c r="CN145" i="1"/>
  <c r="CD145" i="1"/>
  <c r="BT145" i="1"/>
  <c r="AZ145" i="1"/>
  <c r="BJ145" i="1"/>
  <c r="CJ144" i="1"/>
  <c r="BZ144" i="1"/>
  <c r="BP144" i="1"/>
  <c r="BF144" i="1"/>
  <c r="AV144" i="1"/>
  <c r="CN143" i="1"/>
  <c r="CD143" i="1"/>
  <c r="BT143" i="1"/>
  <c r="BJ143" i="1"/>
  <c r="AZ143" i="1"/>
  <c r="CJ142" i="1"/>
  <c r="BZ142" i="1"/>
  <c r="BP142" i="1"/>
  <c r="BF142" i="1"/>
  <c r="AV142" i="1"/>
  <c r="CN141" i="1"/>
  <c r="CD141" i="1"/>
  <c r="BT141" i="1"/>
  <c r="AZ141" i="1"/>
  <c r="BJ141" i="1"/>
  <c r="CJ140" i="1"/>
  <c r="BZ140" i="1"/>
  <c r="BP140" i="1"/>
  <c r="BF140" i="1"/>
  <c r="AV140" i="1"/>
  <c r="CN139" i="1"/>
  <c r="CD139" i="1"/>
  <c r="BT139" i="1"/>
  <c r="BJ139" i="1"/>
  <c r="AZ139" i="1"/>
  <c r="CJ138" i="1"/>
  <c r="BZ138" i="1"/>
  <c r="BF138" i="1"/>
  <c r="BP138" i="1"/>
  <c r="AV138" i="1"/>
  <c r="CN137" i="1"/>
  <c r="CD137" i="1"/>
  <c r="BT137" i="1"/>
  <c r="AZ137" i="1"/>
  <c r="BJ137" i="1"/>
  <c r="CJ136" i="1"/>
  <c r="BZ136" i="1"/>
  <c r="BP136" i="1"/>
  <c r="BF136" i="1"/>
  <c r="AV136" i="1"/>
  <c r="CN135" i="1"/>
  <c r="CD135" i="1"/>
  <c r="BT135" i="1"/>
  <c r="BJ135" i="1"/>
  <c r="AZ135" i="1"/>
  <c r="CJ134" i="1"/>
  <c r="BZ134" i="1"/>
  <c r="BP134" i="1"/>
  <c r="BF134" i="1"/>
  <c r="AV134" i="1"/>
  <c r="CN133" i="1"/>
  <c r="CD133" i="1"/>
  <c r="BT133" i="1"/>
  <c r="AZ133" i="1"/>
  <c r="BJ133" i="1"/>
  <c r="CJ132" i="1"/>
  <c r="BZ132" i="1"/>
  <c r="BP132" i="1"/>
  <c r="BF132" i="1"/>
  <c r="AV132" i="1"/>
  <c r="CN131" i="1"/>
  <c r="CD131" i="1"/>
  <c r="BT131" i="1"/>
  <c r="BJ131" i="1"/>
  <c r="AZ131" i="1"/>
  <c r="CJ130" i="1"/>
  <c r="BZ130" i="1"/>
  <c r="BF130" i="1"/>
  <c r="BP130" i="1"/>
  <c r="AV130" i="1"/>
  <c r="CN129" i="1"/>
  <c r="CD129" i="1"/>
  <c r="BT129" i="1"/>
  <c r="AZ129" i="1"/>
  <c r="BJ129" i="1"/>
  <c r="CJ128" i="1"/>
  <c r="BZ128" i="1"/>
  <c r="BP128" i="1"/>
  <c r="BF128" i="1"/>
  <c r="AV128" i="1"/>
  <c r="CN127" i="1"/>
  <c r="CD127" i="1"/>
  <c r="BT127" i="1"/>
  <c r="BJ127" i="1"/>
  <c r="AZ127" i="1"/>
  <c r="CJ126" i="1"/>
  <c r="BZ126" i="1"/>
  <c r="BP126" i="1"/>
  <c r="BF126" i="1"/>
  <c r="AV126" i="1"/>
  <c r="CN125" i="1"/>
  <c r="CD125" i="1"/>
  <c r="BT125" i="1"/>
  <c r="AZ125" i="1"/>
  <c r="BJ125" i="1"/>
  <c r="CJ124" i="1"/>
  <c r="BZ124" i="1"/>
  <c r="BP124" i="1"/>
  <c r="BF124" i="1"/>
  <c r="AV124" i="1"/>
  <c r="CN123" i="1"/>
  <c r="CD123" i="1"/>
  <c r="BT123" i="1"/>
  <c r="BJ123" i="1"/>
  <c r="AZ123" i="1"/>
  <c r="CJ122" i="1"/>
  <c r="BZ122" i="1"/>
  <c r="BP122" i="1"/>
  <c r="BF122" i="1"/>
  <c r="AV122" i="1"/>
  <c r="CN121" i="1"/>
  <c r="CD121" i="1"/>
  <c r="BT121" i="1"/>
  <c r="AZ121" i="1"/>
  <c r="BJ121" i="1"/>
  <c r="CJ120" i="1"/>
  <c r="BZ120" i="1"/>
  <c r="BP120" i="1"/>
  <c r="BF120" i="1"/>
  <c r="AV120" i="1"/>
  <c r="CN119" i="1"/>
  <c r="CD119" i="1"/>
  <c r="BT119" i="1"/>
  <c r="BJ119" i="1"/>
  <c r="AZ119" i="1"/>
  <c r="CJ118" i="1"/>
  <c r="BZ118" i="1"/>
  <c r="BF118" i="1"/>
  <c r="AV118" i="1"/>
  <c r="BP118" i="1"/>
  <c r="CN117" i="1"/>
  <c r="CD117" i="1"/>
  <c r="BT117" i="1"/>
  <c r="AZ117" i="1"/>
  <c r="BJ117" i="1"/>
  <c r="CJ116" i="1"/>
  <c r="BZ116" i="1"/>
  <c r="BP116" i="1"/>
  <c r="BF116" i="1"/>
  <c r="AV116" i="1"/>
  <c r="CN115" i="1"/>
  <c r="CD115" i="1"/>
  <c r="BT115" i="1"/>
  <c r="BJ115" i="1"/>
  <c r="AZ115" i="1"/>
  <c r="CJ114" i="1"/>
  <c r="BZ114" i="1"/>
  <c r="BP114" i="1"/>
  <c r="BF114" i="1"/>
  <c r="AV114" i="1"/>
  <c r="CN113" i="1"/>
  <c r="CD113" i="1"/>
  <c r="BT113" i="1"/>
  <c r="AZ113" i="1"/>
  <c r="BJ113" i="1"/>
  <c r="CJ112" i="1"/>
  <c r="BZ112" i="1"/>
  <c r="BP112" i="1"/>
  <c r="BF112" i="1"/>
  <c r="AV112" i="1"/>
  <c r="CN111" i="1"/>
  <c r="CD111" i="1"/>
  <c r="BT111" i="1"/>
  <c r="BJ111" i="1"/>
  <c r="AZ111" i="1"/>
  <c r="CJ110" i="1"/>
  <c r="BZ110" i="1"/>
  <c r="BP110" i="1"/>
  <c r="BF110" i="1"/>
  <c r="AV110" i="1"/>
  <c r="CD109" i="1"/>
  <c r="CN109" i="1"/>
  <c r="BT109" i="1"/>
  <c r="AZ109" i="1"/>
  <c r="BJ109" i="1"/>
  <c r="BZ108" i="1"/>
  <c r="CJ108" i="1"/>
  <c r="BP108" i="1"/>
  <c r="BF108" i="1"/>
  <c r="AV108" i="1"/>
  <c r="CD107" i="1"/>
  <c r="CN107" i="1"/>
  <c r="BT107" i="1"/>
  <c r="BJ107" i="1"/>
  <c r="AZ107" i="1"/>
  <c r="BZ106" i="1"/>
  <c r="CJ106" i="1"/>
  <c r="BF106" i="1"/>
  <c r="BP106" i="1"/>
  <c r="AV106" i="1"/>
  <c r="CD105" i="1"/>
  <c r="CN105" i="1"/>
  <c r="BT105" i="1"/>
  <c r="AZ105" i="1"/>
  <c r="BJ105" i="1"/>
  <c r="BZ104" i="1"/>
  <c r="CJ104" i="1"/>
  <c r="BP104" i="1"/>
  <c r="BF104" i="1"/>
  <c r="AV104" i="1"/>
  <c r="CD103" i="1"/>
  <c r="CN103" i="1"/>
  <c r="BT103" i="1"/>
  <c r="BJ103" i="1"/>
  <c r="AZ103" i="1"/>
  <c r="BZ102" i="1"/>
  <c r="CJ102" i="1"/>
  <c r="BP102" i="1"/>
  <c r="BF102" i="1"/>
  <c r="AV102" i="1"/>
  <c r="CD101" i="1"/>
  <c r="CN101" i="1"/>
  <c r="BT101" i="1"/>
  <c r="AZ101" i="1"/>
  <c r="BJ101" i="1"/>
  <c r="BZ100" i="1"/>
  <c r="CJ100" i="1"/>
  <c r="BP100" i="1"/>
  <c r="BF100" i="1"/>
  <c r="AV100" i="1"/>
  <c r="CD99" i="1"/>
  <c r="CN99" i="1"/>
  <c r="BT99" i="1"/>
  <c r="BJ99" i="1"/>
  <c r="AZ99" i="1"/>
  <c r="BZ98" i="1"/>
  <c r="CJ98" i="1"/>
  <c r="BP98" i="1"/>
  <c r="BF98" i="1"/>
  <c r="AV98" i="1"/>
  <c r="CD97" i="1"/>
  <c r="CN97" i="1"/>
  <c r="BT97" i="1"/>
  <c r="AZ97" i="1"/>
  <c r="BJ97" i="1"/>
  <c r="BZ96" i="1"/>
  <c r="CJ96" i="1"/>
  <c r="BP96" i="1"/>
  <c r="BF96" i="1"/>
  <c r="AV96" i="1"/>
  <c r="CD95" i="1"/>
  <c r="CN95" i="1"/>
  <c r="BT95" i="1"/>
  <c r="BJ95" i="1"/>
  <c r="AZ95" i="1"/>
  <c r="BZ94" i="1"/>
  <c r="CJ94" i="1"/>
  <c r="BP94" i="1"/>
  <c r="BF94" i="1"/>
  <c r="AV94" i="1"/>
  <c r="CD93" i="1"/>
  <c r="CN93" i="1"/>
  <c r="BT93" i="1"/>
  <c r="AZ93" i="1"/>
  <c r="BJ93" i="1"/>
  <c r="BZ92" i="1"/>
  <c r="CJ92" i="1"/>
  <c r="BF92" i="1"/>
  <c r="AV92" i="1"/>
  <c r="BP92" i="1"/>
  <c r="CD91" i="1"/>
  <c r="CN91" i="1"/>
  <c r="BT91" i="1"/>
  <c r="BJ91" i="1"/>
  <c r="AZ91" i="1"/>
  <c r="BZ90" i="1"/>
  <c r="CJ90" i="1"/>
  <c r="BP90" i="1"/>
  <c r="BF90" i="1"/>
  <c r="AV90" i="1"/>
  <c r="CN89" i="1"/>
  <c r="CD89" i="1"/>
  <c r="BT89" i="1"/>
  <c r="AZ89" i="1"/>
  <c r="BJ89" i="1"/>
  <c r="CJ88" i="1"/>
  <c r="BZ88" i="1"/>
  <c r="BP88" i="1"/>
  <c r="BF88" i="1"/>
  <c r="AV88" i="1"/>
  <c r="CN87" i="1"/>
  <c r="CD87" i="1"/>
  <c r="BT87" i="1"/>
  <c r="BJ87" i="1"/>
  <c r="AZ87" i="1"/>
  <c r="CJ86" i="1"/>
  <c r="BZ86" i="1"/>
  <c r="BP86" i="1"/>
  <c r="BF86" i="1"/>
  <c r="AV86" i="1"/>
  <c r="CN85" i="1"/>
  <c r="CD85" i="1"/>
  <c r="BT85" i="1"/>
  <c r="AZ85" i="1"/>
  <c r="BJ85" i="1"/>
  <c r="CJ84" i="1"/>
  <c r="BZ84" i="1"/>
  <c r="BP84" i="1"/>
  <c r="BF84" i="1"/>
  <c r="AV84" i="1"/>
  <c r="CN83" i="1"/>
  <c r="CD83" i="1"/>
  <c r="BT83" i="1"/>
  <c r="BJ83" i="1"/>
  <c r="AZ83" i="1"/>
  <c r="CJ82" i="1"/>
  <c r="BZ82" i="1"/>
  <c r="BP82" i="1"/>
  <c r="BF82" i="1"/>
  <c r="AV82" i="1"/>
  <c r="CN81" i="1"/>
  <c r="CD81" i="1"/>
  <c r="BT81" i="1"/>
  <c r="AZ81" i="1"/>
  <c r="BJ81" i="1"/>
  <c r="CJ80" i="1"/>
  <c r="BZ80" i="1"/>
  <c r="BP80" i="1"/>
  <c r="BF80" i="1"/>
  <c r="AV80" i="1"/>
  <c r="CN79" i="1"/>
  <c r="CD79" i="1"/>
  <c r="BT79" i="1"/>
  <c r="BJ79" i="1"/>
  <c r="AZ79" i="1"/>
  <c r="CJ78" i="1"/>
  <c r="BZ78" i="1"/>
  <c r="BP78" i="1"/>
  <c r="BF78" i="1"/>
  <c r="AV78" i="1"/>
  <c r="CN77" i="1"/>
  <c r="CD77" i="1"/>
  <c r="BT77" i="1"/>
  <c r="AZ77" i="1"/>
  <c r="BJ77" i="1"/>
  <c r="CJ76" i="1"/>
  <c r="BZ76" i="1"/>
  <c r="BP76" i="1"/>
  <c r="BF76" i="1"/>
  <c r="AV76" i="1"/>
  <c r="CN75" i="1"/>
  <c r="CD75" i="1"/>
  <c r="BT75" i="1"/>
  <c r="BJ75" i="1"/>
  <c r="AZ75" i="1"/>
  <c r="CJ74" i="1"/>
  <c r="BZ74" i="1"/>
  <c r="BP74" i="1"/>
  <c r="BF74" i="1"/>
  <c r="AV74" i="1"/>
  <c r="CN73" i="1"/>
  <c r="CD73" i="1"/>
  <c r="BT73" i="1"/>
  <c r="AZ73" i="1"/>
  <c r="BJ73" i="1"/>
  <c r="CJ72" i="1"/>
  <c r="BZ72" i="1"/>
  <c r="BP72" i="1"/>
  <c r="BF72" i="1"/>
  <c r="AV72" i="1"/>
  <c r="CN71" i="1"/>
  <c r="CD71" i="1"/>
  <c r="BT71" i="1"/>
  <c r="BJ71" i="1"/>
  <c r="AZ71" i="1"/>
  <c r="CJ70" i="1"/>
  <c r="BZ70" i="1"/>
  <c r="BP70" i="1"/>
  <c r="BF70" i="1"/>
  <c r="AV70" i="1"/>
  <c r="CN69" i="1"/>
  <c r="CD69" i="1"/>
  <c r="BT69" i="1"/>
  <c r="AZ69" i="1"/>
  <c r="BJ69" i="1"/>
  <c r="CJ68" i="1"/>
  <c r="BZ68" i="1"/>
  <c r="BP68" i="1"/>
  <c r="BF68" i="1"/>
  <c r="AV68" i="1"/>
  <c r="CN67" i="1"/>
  <c r="CD67" i="1"/>
  <c r="BT67" i="1"/>
  <c r="BJ67" i="1"/>
  <c r="AZ67" i="1"/>
  <c r="CJ66" i="1"/>
  <c r="BZ66" i="1"/>
  <c r="BP66" i="1"/>
  <c r="BF66" i="1"/>
  <c r="AV66" i="1"/>
  <c r="CN65" i="1"/>
  <c r="CD65" i="1"/>
  <c r="BT65" i="1"/>
  <c r="AZ65" i="1"/>
  <c r="BJ65" i="1"/>
  <c r="CJ64" i="1"/>
  <c r="BZ64" i="1"/>
  <c r="BP64" i="1"/>
  <c r="BF64" i="1"/>
  <c r="AV64" i="1"/>
  <c r="CN63" i="1"/>
  <c r="CD63" i="1"/>
  <c r="BT63" i="1"/>
  <c r="BJ63" i="1"/>
  <c r="AZ63" i="1"/>
  <c r="CJ62" i="1"/>
  <c r="BZ62" i="1"/>
  <c r="BP62" i="1"/>
  <c r="BF62" i="1"/>
  <c r="AV62" i="1"/>
  <c r="CN61" i="1"/>
  <c r="CD61" i="1"/>
  <c r="BT61" i="1"/>
  <c r="AZ61" i="1"/>
  <c r="BJ61" i="1"/>
  <c r="CJ60" i="1"/>
  <c r="BZ60" i="1"/>
  <c r="BP60" i="1"/>
  <c r="BF60" i="1"/>
  <c r="AV60" i="1"/>
  <c r="CD59" i="1"/>
  <c r="CN59" i="1"/>
  <c r="BT59" i="1"/>
  <c r="BJ59" i="1"/>
  <c r="AZ59" i="1"/>
  <c r="BZ58" i="1"/>
  <c r="CJ58" i="1"/>
  <c r="BP58" i="1"/>
  <c r="BF58" i="1"/>
  <c r="AV58" i="1"/>
  <c r="CD57" i="1"/>
  <c r="CN57" i="1"/>
  <c r="BT57" i="1"/>
  <c r="AZ57" i="1"/>
  <c r="BJ57" i="1"/>
  <c r="BZ56" i="1"/>
  <c r="CJ56" i="1"/>
  <c r="BP56" i="1"/>
  <c r="BF56" i="1"/>
  <c r="AV56" i="1"/>
  <c r="CN55" i="1"/>
  <c r="CD55" i="1"/>
  <c r="BT55" i="1"/>
  <c r="BJ55" i="1"/>
  <c r="AZ55" i="1"/>
  <c r="CJ54" i="1"/>
  <c r="BZ54" i="1"/>
  <c r="BP54" i="1"/>
  <c r="BF54" i="1"/>
  <c r="AV54" i="1"/>
  <c r="CN53" i="1"/>
  <c r="CD53" i="1"/>
  <c r="BT53" i="1"/>
  <c r="AZ53" i="1"/>
  <c r="BJ53" i="1"/>
  <c r="CJ52" i="1"/>
  <c r="BZ52" i="1"/>
  <c r="BP52" i="1"/>
  <c r="BF52" i="1"/>
  <c r="AV52" i="1"/>
  <c r="CN51" i="1"/>
  <c r="CD51" i="1"/>
  <c r="BT51" i="1"/>
  <c r="BJ51" i="1"/>
  <c r="AZ51" i="1"/>
  <c r="CJ50" i="1"/>
  <c r="BZ50" i="1"/>
  <c r="BP50" i="1"/>
  <c r="BF50" i="1"/>
  <c r="AV50" i="1"/>
  <c r="CN49" i="1"/>
  <c r="CD49" i="1"/>
  <c r="BT49" i="1"/>
  <c r="AZ49" i="1"/>
  <c r="BJ49" i="1"/>
  <c r="CJ48" i="1"/>
  <c r="BZ48" i="1"/>
  <c r="BP48" i="1"/>
  <c r="BF48" i="1"/>
  <c r="AV48" i="1"/>
  <c r="CN47" i="1"/>
  <c r="CD47" i="1"/>
  <c r="BT47" i="1"/>
  <c r="BJ47" i="1"/>
  <c r="AZ47" i="1"/>
  <c r="CJ46" i="1"/>
  <c r="BZ46" i="1"/>
  <c r="BP46" i="1"/>
  <c r="BF46" i="1"/>
  <c r="AV46" i="1"/>
  <c r="CN45" i="1"/>
  <c r="CD45" i="1"/>
  <c r="BT45" i="1"/>
  <c r="AZ45" i="1"/>
  <c r="BJ45" i="1"/>
  <c r="CJ44" i="1"/>
  <c r="BZ44" i="1"/>
  <c r="BP44" i="1"/>
  <c r="BF44" i="1"/>
  <c r="AV44" i="1"/>
  <c r="CN43" i="1"/>
  <c r="CD43" i="1"/>
  <c r="BT43" i="1"/>
  <c r="BJ43" i="1"/>
  <c r="AZ43" i="1"/>
  <c r="CJ42" i="1"/>
  <c r="BZ42" i="1"/>
  <c r="BP42" i="1"/>
  <c r="BF42" i="1"/>
  <c r="AV42" i="1"/>
  <c r="CN41" i="1"/>
  <c r="CD41" i="1"/>
  <c r="BT41" i="1"/>
  <c r="AZ41" i="1"/>
  <c r="BJ41" i="1"/>
  <c r="CJ40" i="1"/>
  <c r="BZ40" i="1"/>
  <c r="BP40" i="1"/>
  <c r="BF40" i="1"/>
  <c r="AV40" i="1"/>
  <c r="CN39" i="1"/>
  <c r="CD39" i="1"/>
  <c r="BT39" i="1"/>
  <c r="BJ39" i="1"/>
  <c r="AZ39" i="1"/>
  <c r="CJ38" i="1"/>
  <c r="BZ38" i="1"/>
  <c r="BP38" i="1"/>
  <c r="BF38" i="1"/>
  <c r="AV38" i="1"/>
  <c r="CD37" i="1"/>
  <c r="CN37" i="1"/>
  <c r="BT37" i="1"/>
  <c r="AZ37" i="1"/>
  <c r="BJ37" i="1"/>
  <c r="BZ36" i="1"/>
  <c r="CJ36" i="1"/>
  <c r="BP36" i="1"/>
  <c r="BF36" i="1"/>
  <c r="AV36" i="1"/>
  <c r="CD35" i="1"/>
  <c r="CN35" i="1"/>
  <c r="BT35" i="1"/>
  <c r="BJ35" i="1"/>
  <c r="AZ35" i="1"/>
  <c r="BZ34" i="1"/>
  <c r="CJ34" i="1"/>
  <c r="BP34" i="1"/>
  <c r="AV34" i="1"/>
  <c r="BF34" i="1"/>
  <c r="CD33" i="1"/>
  <c r="CN33" i="1"/>
  <c r="BT33" i="1"/>
  <c r="BJ33" i="1"/>
  <c r="AZ33" i="1"/>
  <c r="BZ32" i="1"/>
  <c r="CJ32" i="1"/>
  <c r="BP32" i="1"/>
  <c r="AV32" i="1"/>
  <c r="BF32" i="1"/>
  <c r="CD31" i="1"/>
  <c r="CN31" i="1"/>
  <c r="BT31" i="1"/>
  <c r="BJ31" i="1"/>
  <c r="AZ31" i="1"/>
  <c r="BZ30" i="1"/>
  <c r="CJ30" i="1"/>
  <c r="BP30" i="1"/>
  <c r="BF30" i="1"/>
  <c r="AV30" i="1"/>
  <c r="CD29" i="1"/>
  <c r="CN29" i="1"/>
  <c r="BT29" i="1"/>
  <c r="BJ29" i="1"/>
  <c r="AZ29" i="1"/>
  <c r="BZ28" i="1"/>
  <c r="CJ28" i="1"/>
  <c r="BP28" i="1"/>
  <c r="BF28" i="1"/>
  <c r="AV28" i="1"/>
  <c r="CD27" i="1"/>
  <c r="CN27" i="1"/>
  <c r="BT27" i="1"/>
  <c r="BJ27" i="1"/>
  <c r="AZ27" i="1"/>
  <c r="BZ26" i="1"/>
  <c r="CJ26" i="1"/>
  <c r="BP26" i="1"/>
  <c r="BF26" i="1"/>
  <c r="AV26" i="1"/>
  <c r="CD25" i="1"/>
  <c r="CN25" i="1"/>
  <c r="BT25" i="1"/>
  <c r="BJ25" i="1"/>
  <c r="AZ25" i="1"/>
  <c r="BZ24" i="1"/>
  <c r="CJ24" i="1"/>
  <c r="BP24" i="1"/>
  <c r="AV24" i="1"/>
  <c r="BF24" i="1"/>
  <c r="CD23" i="1"/>
  <c r="CN23" i="1"/>
  <c r="BT23" i="1"/>
  <c r="BJ23" i="1"/>
  <c r="AZ23" i="1"/>
  <c r="BZ22" i="1"/>
  <c r="CJ22" i="1"/>
  <c r="BP22" i="1"/>
  <c r="BF22" i="1"/>
  <c r="AV22" i="1"/>
  <c r="CD21" i="1"/>
  <c r="CN21" i="1"/>
  <c r="BT21" i="1"/>
  <c r="BJ21" i="1"/>
  <c r="AZ21" i="1"/>
  <c r="BZ20" i="1"/>
  <c r="CJ20" i="1"/>
  <c r="BP20" i="1"/>
  <c r="AV20" i="1"/>
  <c r="BF20" i="1"/>
  <c r="CD19" i="1"/>
  <c r="CN19" i="1"/>
  <c r="BT19" i="1"/>
  <c r="BJ19" i="1"/>
  <c r="AZ19" i="1"/>
  <c r="BZ18" i="1"/>
  <c r="CJ18" i="1"/>
  <c r="BP18" i="1"/>
  <c r="BF18" i="1"/>
  <c r="AV18" i="1"/>
  <c r="CD17" i="1"/>
  <c r="CN17" i="1"/>
  <c r="BT17" i="1"/>
  <c r="BJ17" i="1"/>
  <c r="AZ17" i="1"/>
  <c r="BZ16" i="1"/>
  <c r="CJ16" i="1"/>
  <c r="BP16" i="1"/>
  <c r="BF16" i="1"/>
  <c r="AV16" i="1"/>
  <c r="CD15" i="1"/>
  <c r="CN15" i="1"/>
  <c r="BT15" i="1"/>
  <c r="BJ15" i="1"/>
  <c r="AZ15" i="1"/>
  <c r="BZ14" i="1"/>
  <c r="CJ14" i="1"/>
  <c r="BP14" i="1"/>
  <c r="BF14" i="1"/>
  <c r="AV14" i="1"/>
  <c r="CD13" i="1"/>
  <c r="CN13" i="1"/>
  <c r="BT13" i="1"/>
  <c r="BJ13" i="1"/>
  <c r="AZ13" i="1"/>
  <c r="BZ12" i="1"/>
  <c r="CJ12" i="1"/>
  <c r="BP12" i="1"/>
  <c r="AV12" i="1"/>
  <c r="BF12" i="1"/>
  <c r="CD11" i="1"/>
  <c r="CN11" i="1"/>
  <c r="BT11" i="1"/>
  <c r="BJ11" i="1"/>
  <c r="AZ11" i="1"/>
  <c r="BZ10" i="1"/>
  <c r="CJ10" i="1"/>
  <c r="BP10" i="1"/>
  <c r="BF10" i="1"/>
  <c r="AV10" i="1"/>
  <c r="CD9" i="1"/>
  <c r="CN9" i="1"/>
  <c r="BT9" i="1"/>
  <c r="BJ9" i="1"/>
  <c r="AZ9" i="1"/>
  <c r="BZ8" i="1"/>
  <c r="CJ8" i="1"/>
  <c r="BP8" i="1"/>
  <c r="BF8" i="1"/>
  <c r="AV8" i="1"/>
  <c r="CD7" i="1"/>
  <c r="CN7" i="1"/>
  <c r="BT7" i="1"/>
  <c r="BJ7" i="1"/>
  <c r="AZ7" i="1"/>
  <c r="BZ6" i="1"/>
  <c r="CJ6" i="1"/>
  <c r="BP6" i="1"/>
  <c r="BF6" i="1"/>
  <c r="AV6" i="1"/>
  <c r="CD5" i="1"/>
  <c r="CN5" i="1"/>
  <c r="BT5" i="1"/>
  <c r="BJ5" i="1"/>
  <c r="AZ5" i="1"/>
  <c r="BZ4" i="1"/>
  <c r="CJ4" i="1"/>
  <c r="BP4" i="1"/>
  <c r="AV4" i="1"/>
  <c r="BF4" i="1"/>
  <c r="CJ47" i="1"/>
  <c r="BZ47" i="1"/>
  <c r="BP47" i="1"/>
  <c r="AV47" i="1"/>
  <c r="BF47" i="1"/>
  <c r="CN42" i="1"/>
  <c r="CD42" i="1"/>
  <c r="BT42" i="1"/>
  <c r="BJ42" i="1"/>
  <c r="AZ42" i="1"/>
  <c r="BZ33" i="1"/>
  <c r="CJ33" i="1"/>
  <c r="BP33" i="1"/>
  <c r="BF33" i="1"/>
  <c r="AV33" i="1"/>
  <c r="CD28" i="1"/>
  <c r="CN28" i="1"/>
  <c r="BT28" i="1"/>
  <c r="BJ28" i="1"/>
  <c r="AZ28" i="1"/>
  <c r="CJ19" i="1"/>
  <c r="BZ19" i="1"/>
  <c r="BP19" i="1"/>
  <c r="BF19" i="1"/>
  <c r="AV19" i="1"/>
  <c r="CN14" i="1"/>
  <c r="CD14" i="1"/>
  <c r="BT14" i="1"/>
  <c r="BJ14" i="1"/>
  <c r="AZ14" i="1"/>
  <c r="CJ9" i="1"/>
  <c r="BZ9" i="1"/>
  <c r="BP9" i="1"/>
  <c r="BF9" i="1"/>
  <c r="AV9" i="1"/>
  <c r="CH298" i="1"/>
  <c r="CR298" i="1"/>
  <c r="BX298" i="1"/>
  <c r="BN298" i="1"/>
  <c r="BD298" i="1"/>
  <c r="CI298" i="1"/>
  <c r="BY298" i="1"/>
  <c r="BE298" i="1"/>
  <c r="AU298" i="1"/>
  <c r="BO298" i="1"/>
  <c r="CM297" i="1"/>
  <c r="CC297" i="1"/>
  <c r="BS297" i="1"/>
  <c r="AY297" i="1"/>
  <c r="BI297" i="1"/>
  <c r="CH296" i="1"/>
  <c r="CR296" i="1"/>
  <c r="BX296" i="1"/>
  <c r="BN296" i="1"/>
  <c r="BD296" i="1"/>
  <c r="CI296" i="1"/>
  <c r="BY296" i="1"/>
  <c r="BO296" i="1"/>
  <c r="BE296" i="1"/>
  <c r="AU296" i="1"/>
  <c r="CM295" i="1"/>
  <c r="CC295" i="1"/>
  <c r="BS295" i="1"/>
  <c r="BI295" i="1"/>
  <c r="AY295" i="1"/>
  <c r="CH294" i="1"/>
  <c r="CR294" i="1"/>
  <c r="BN294" i="1"/>
  <c r="BX294" i="1"/>
  <c r="BD294" i="1"/>
  <c r="CI294" i="1"/>
  <c r="BY294" i="1"/>
  <c r="BO294" i="1"/>
  <c r="BE294" i="1"/>
  <c r="AU294" i="1"/>
  <c r="CM293" i="1"/>
  <c r="CC293" i="1"/>
  <c r="BS293" i="1"/>
  <c r="AY293" i="1"/>
  <c r="BI293" i="1"/>
  <c r="CH292" i="1"/>
  <c r="CR292" i="1"/>
  <c r="BX292" i="1"/>
  <c r="BN292" i="1"/>
  <c r="BD292" i="1"/>
  <c r="CI292" i="1"/>
  <c r="BY292" i="1"/>
  <c r="BO292" i="1"/>
  <c r="BE292" i="1"/>
  <c r="AU292" i="1"/>
  <c r="CM291" i="1"/>
  <c r="CC291" i="1"/>
  <c r="BS291" i="1"/>
  <c r="BI291" i="1"/>
  <c r="AY291" i="1"/>
  <c r="CH290" i="1"/>
  <c r="CR290" i="1"/>
  <c r="BX290" i="1"/>
  <c r="BN290" i="1"/>
  <c r="BD290" i="1"/>
  <c r="CI290" i="1"/>
  <c r="BY290" i="1"/>
  <c r="BE290" i="1"/>
  <c r="BO290" i="1"/>
  <c r="AU290" i="1"/>
  <c r="CM289" i="1"/>
  <c r="CC289" i="1"/>
  <c r="BS289" i="1"/>
  <c r="AY289" i="1"/>
  <c r="BI289" i="1"/>
  <c r="CH288" i="1"/>
  <c r="CR288" i="1"/>
  <c r="BX288" i="1"/>
  <c r="BN288" i="1"/>
  <c r="BD288" i="1"/>
  <c r="CI288" i="1"/>
  <c r="BO288" i="1"/>
  <c r="BY288" i="1"/>
  <c r="BE288" i="1"/>
  <c r="AU288" i="1"/>
  <c r="CM287" i="1"/>
  <c r="BS287" i="1"/>
  <c r="CC287" i="1"/>
  <c r="BI287" i="1"/>
  <c r="AY287" i="1"/>
  <c r="CH286" i="1"/>
  <c r="CR286" i="1"/>
  <c r="BN286" i="1"/>
  <c r="BX286" i="1"/>
  <c r="BD286" i="1"/>
  <c r="CI286" i="1"/>
  <c r="BY286" i="1"/>
  <c r="BE286" i="1"/>
  <c r="BO286" i="1"/>
  <c r="AU286" i="1"/>
  <c r="CM285" i="1"/>
  <c r="CC285" i="1"/>
  <c r="BS285" i="1"/>
  <c r="AY285" i="1"/>
  <c r="BI285" i="1"/>
  <c r="CH284" i="1"/>
  <c r="CR284" i="1"/>
  <c r="BX284" i="1"/>
  <c r="BN284" i="1"/>
  <c r="BD284" i="1"/>
  <c r="CI284" i="1"/>
  <c r="BO284" i="1"/>
  <c r="BY284" i="1"/>
  <c r="BE284" i="1"/>
  <c r="AU284" i="1"/>
  <c r="CM283" i="1"/>
  <c r="BS283" i="1"/>
  <c r="BI283" i="1"/>
  <c r="CC283" i="1"/>
  <c r="AY283" i="1"/>
  <c r="CH282" i="1"/>
  <c r="CR282" i="1"/>
  <c r="BN282" i="1"/>
  <c r="BX282" i="1"/>
  <c r="BD282" i="1"/>
  <c r="CI282" i="1"/>
  <c r="BY282" i="1"/>
  <c r="BO282" i="1"/>
  <c r="BE282" i="1"/>
  <c r="AU282" i="1"/>
  <c r="CM281" i="1"/>
  <c r="CC281" i="1"/>
  <c r="BS281" i="1"/>
  <c r="AY281" i="1"/>
  <c r="BI281" i="1"/>
  <c r="CH280" i="1"/>
  <c r="CR280" i="1"/>
  <c r="BX280" i="1"/>
  <c r="BN280" i="1"/>
  <c r="BD280" i="1"/>
  <c r="CI280" i="1"/>
  <c r="BO280" i="1"/>
  <c r="BY280" i="1"/>
  <c r="BE280" i="1"/>
  <c r="AU280" i="1"/>
  <c r="CM279" i="1"/>
  <c r="CC279" i="1"/>
  <c r="BS279" i="1"/>
  <c r="BI279" i="1"/>
  <c r="AY279" i="1"/>
  <c r="CH278" i="1"/>
  <c r="CR278" i="1"/>
  <c r="BX278" i="1"/>
  <c r="BN278" i="1"/>
  <c r="BD278" i="1"/>
  <c r="CI278" i="1"/>
  <c r="BY278" i="1"/>
  <c r="BO278" i="1"/>
  <c r="BE278" i="1"/>
  <c r="AU278" i="1"/>
  <c r="CM277" i="1"/>
  <c r="CC277" i="1"/>
  <c r="BS277" i="1"/>
  <c r="AY277" i="1"/>
  <c r="BI277" i="1"/>
  <c r="CH276" i="1"/>
  <c r="CR276" i="1"/>
  <c r="BX276" i="1"/>
  <c r="BN276" i="1"/>
  <c r="BD276" i="1"/>
  <c r="CI276" i="1"/>
  <c r="BY276" i="1"/>
  <c r="BO276" i="1"/>
  <c r="BE276" i="1"/>
  <c r="AU276" i="1"/>
  <c r="CM275" i="1"/>
  <c r="CC275" i="1"/>
  <c r="BS275" i="1"/>
  <c r="BI275" i="1"/>
  <c r="AY275" i="1"/>
  <c r="CH274" i="1"/>
  <c r="CR274" i="1"/>
  <c r="BX274" i="1"/>
  <c r="BN274" i="1"/>
  <c r="BD274" i="1"/>
  <c r="CI274" i="1"/>
  <c r="BY274" i="1"/>
  <c r="BE274" i="1"/>
  <c r="BO274" i="1"/>
  <c r="AU274" i="1"/>
  <c r="CM273" i="1"/>
  <c r="CC273" i="1"/>
  <c r="BS273" i="1"/>
  <c r="AY273" i="1"/>
  <c r="BI273" i="1"/>
  <c r="CH272" i="1"/>
  <c r="CR272" i="1"/>
  <c r="BX272" i="1"/>
  <c r="BN272" i="1"/>
  <c r="BD272" i="1"/>
  <c r="CI272" i="1"/>
  <c r="BO272" i="1"/>
  <c r="BY272" i="1"/>
  <c r="BE272" i="1"/>
  <c r="AU272" i="1"/>
  <c r="CM271" i="1"/>
  <c r="BS271" i="1"/>
  <c r="CC271" i="1"/>
  <c r="BI271" i="1"/>
  <c r="AY271" i="1"/>
  <c r="CH270" i="1"/>
  <c r="CR270" i="1"/>
  <c r="BN270" i="1"/>
  <c r="BX270" i="1"/>
  <c r="BD270" i="1"/>
  <c r="BY270" i="1"/>
  <c r="CI270" i="1"/>
  <c r="BE270" i="1"/>
  <c r="BO270" i="1"/>
  <c r="AU270" i="1"/>
  <c r="CC269" i="1"/>
  <c r="CM269" i="1"/>
  <c r="BS269" i="1"/>
  <c r="AY269" i="1"/>
  <c r="BI269" i="1"/>
  <c r="CH268" i="1"/>
  <c r="CR268" i="1"/>
  <c r="BX268" i="1"/>
  <c r="BN268" i="1"/>
  <c r="BD268" i="1"/>
  <c r="BY268" i="1"/>
  <c r="CI268" i="1"/>
  <c r="BO268" i="1"/>
  <c r="BE268" i="1"/>
  <c r="AU268" i="1"/>
  <c r="CC267" i="1"/>
  <c r="CM267" i="1"/>
  <c r="BS267" i="1"/>
  <c r="BI267" i="1"/>
  <c r="AY267" i="1"/>
  <c r="CH266" i="1"/>
  <c r="CR266" i="1"/>
  <c r="BN266" i="1"/>
  <c r="BX266" i="1"/>
  <c r="BD266" i="1"/>
  <c r="BY266" i="1"/>
  <c r="CI266" i="1"/>
  <c r="BO266" i="1"/>
  <c r="BE266" i="1"/>
  <c r="AU266" i="1"/>
  <c r="CC265" i="1"/>
  <c r="CM265" i="1"/>
  <c r="BS265" i="1"/>
  <c r="AY265" i="1"/>
  <c r="BI265" i="1"/>
  <c r="CH264" i="1"/>
  <c r="CR264" i="1"/>
  <c r="BX264" i="1"/>
  <c r="BN264" i="1"/>
  <c r="BD264" i="1"/>
  <c r="BY264" i="1"/>
  <c r="CI264" i="1"/>
  <c r="BO264" i="1"/>
  <c r="BE264" i="1"/>
  <c r="AU264" i="1"/>
  <c r="CC263" i="1"/>
  <c r="CM263" i="1"/>
  <c r="BS263" i="1"/>
  <c r="BI263" i="1"/>
  <c r="AY263" i="1"/>
  <c r="CH262" i="1"/>
  <c r="CR262" i="1"/>
  <c r="BX262" i="1"/>
  <c r="BN262" i="1"/>
  <c r="BD262" i="1"/>
  <c r="BY262" i="1"/>
  <c r="CI262" i="1"/>
  <c r="BO262" i="1"/>
  <c r="BE262" i="1"/>
  <c r="AU262" i="1"/>
  <c r="CC261" i="1"/>
  <c r="CM261" i="1"/>
  <c r="BS261" i="1"/>
  <c r="AY261" i="1"/>
  <c r="BI261" i="1"/>
  <c r="CH260" i="1"/>
  <c r="CR260" i="1"/>
  <c r="BX260" i="1"/>
  <c r="BN260" i="1"/>
  <c r="BD260" i="1"/>
  <c r="BY260" i="1"/>
  <c r="CI260" i="1"/>
  <c r="BO260" i="1"/>
  <c r="BE260" i="1"/>
  <c r="AU260" i="1"/>
  <c r="CC259" i="1"/>
  <c r="CM259" i="1"/>
  <c r="BS259" i="1"/>
  <c r="BI259" i="1"/>
  <c r="AY259" i="1"/>
  <c r="CH258" i="1"/>
  <c r="CR258" i="1"/>
  <c r="BX258" i="1"/>
  <c r="BN258" i="1"/>
  <c r="BD258" i="1"/>
  <c r="BY258" i="1"/>
  <c r="CI258" i="1"/>
  <c r="BE258" i="1"/>
  <c r="BO258" i="1"/>
  <c r="AU258" i="1"/>
  <c r="CC257" i="1"/>
  <c r="CM257" i="1"/>
  <c r="BS257" i="1"/>
  <c r="AY257" i="1"/>
  <c r="BI257" i="1"/>
  <c r="CH256" i="1"/>
  <c r="CR256" i="1"/>
  <c r="BX256" i="1"/>
  <c r="BN256" i="1"/>
  <c r="BD256" i="1"/>
  <c r="BY256" i="1"/>
  <c r="CI256" i="1"/>
  <c r="BO256" i="1"/>
  <c r="BE256" i="1"/>
  <c r="AU256" i="1"/>
  <c r="CC255" i="1"/>
  <c r="CM255" i="1"/>
  <c r="BS255" i="1"/>
  <c r="BI255" i="1"/>
  <c r="AY255" i="1"/>
  <c r="CH254" i="1"/>
  <c r="CR254" i="1"/>
  <c r="BN254" i="1"/>
  <c r="BX254" i="1"/>
  <c r="BD254" i="1"/>
  <c r="BY254" i="1"/>
  <c r="CI254" i="1"/>
  <c r="BE254" i="1"/>
  <c r="BO254" i="1"/>
  <c r="AU254" i="1"/>
  <c r="CC253" i="1"/>
  <c r="CM253" i="1"/>
  <c r="BS253" i="1"/>
  <c r="AY253" i="1"/>
  <c r="BI253" i="1"/>
  <c r="CH252" i="1"/>
  <c r="CR252" i="1"/>
  <c r="BX252" i="1"/>
  <c r="BN252" i="1"/>
  <c r="BD252" i="1"/>
  <c r="BY252" i="1"/>
  <c r="CI252" i="1"/>
  <c r="BO252" i="1"/>
  <c r="BE252" i="1"/>
  <c r="AU252" i="1"/>
  <c r="CC251" i="1"/>
  <c r="CM251" i="1"/>
  <c r="BS251" i="1"/>
  <c r="BI251" i="1"/>
  <c r="AY251" i="1"/>
  <c r="CH250" i="1"/>
  <c r="CR250" i="1"/>
  <c r="BN250" i="1"/>
  <c r="BX250" i="1"/>
  <c r="BD250" i="1"/>
  <c r="BY250" i="1"/>
  <c r="CI250" i="1"/>
  <c r="BO250" i="1"/>
  <c r="BE250" i="1"/>
  <c r="AU250" i="1"/>
  <c r="CC249" i="1"/>
  <c r="CM249" i="1"/>
  <c r="BS249" i="1"/>
  <c r="AY249" i="1"/>
  <c r="BI249" i="1"/>
  <c r="CH248" i="1"/>
  <c r="CR248" i="1"/>
  <c r="BX248" i="1"/>
  <c r="BN248" i="1"/>
  <c r="BD248" i="1"/>
  <c r="BY248" i="1"/>
  <c r="CI248" i="1"/>
  <c r="BO248" i="1"/>
  <c r="BE248" i="1"/>
  <c r="AU248" i="1"/>
  <c r="CC247" i="1"/>
  <c r="CM247" i="1"/>
  <c r="BS247" i="1"/>
  <c r="BI247" i="1"/>
  <c r="AY247" i="1"/>
  <c r="CH246" i="1"/>
  <c r="CR246" i="1"/>
  <c r="BX246" i="1"/>
  <c r="BN246" i="1"/>
  <c r="BD246" i="1"/>
  <c r="BY246" i="1"/>
  <c r="CI246" i="1"/>
  <c r="BO246" i="1"/>
  <c r="BE246" i="1"/>
  <c r="AU246" i="1"/>
  <c r="CC245" i="1"/>
  <c r="CM245" i="1"/>
  <c r="BS245" i="1"/>
  <c r="AY245" i="1"/>
  <c r="BI245" i="1"/>
  <c r="CH244" i="1"/>
  <c r="CR244" i="1"/>
  <c r="BX244" i="1"/>
  <c r="BN244" i="1"/>
  <c r="BD244" i="1"/>
  <c r="BY244" i="1"/>
  <c r="CI244" i="1"/>
  <c r="BO244" i="1"/>
  <c r="BE244" i="1"/>
  <c r="AU244" i="1"/>
  <c r="CC243" i="1"/>
  <c r="CM243" i="1"/>
  <c r="BS243" i="1"/>
  <c r="BI243" i="1"/>
  <c r="AY243" i="1"/>
  <c r="CH242" i="1"/>
  <c r="CR242" i="1"/>
  <c r="BX242" i="1"/>
  <c r="BN242" i="1"/>
  <c r="BD242" i="1"/>
  <c r="BY242" i="1"/>
  <c r="CI242" i="1"/>
  <c r="BE242" i="1"/>
  <c r="BO242" i="1"/>
  <c r="AU242" i="1"/>
  <c r="CC241" i="1"/>
  <c r="CM241" i="1"/>
  <c r="BS241" i="1"/>
  <c r="AY241" i="1"/>
  <c r="BI241" i="1"/>
  <c r="CH240" i="1"/>
  <c r="CR240" i="1"/>
  <c r="BX240" i="1"/>
  <c r="BN240" i="1"/>
  <c r="BD240" i="1"/>
  <c r="BY240" i="1"/>
  <c r="CI240" i="1"/>
  <c r="BO240" i="1"/>
  <c r="BE240" i="1"/>
  <c r="AU240" i="1"/>
  <c r="CC239" i="1"/>
  <c r="CM239" i="1"/>
  <c r="BS239" i="1"/>
  <c r="BI239" i="1"/>
  <c r="AY239" i="1"/>
  <c r="CH238" i="1"/>
  <c r="CR238" i="1"/>
  <c r="BN238" i="1"/>
  <c r="BX238" i="1"/>
  <c r="BD238" i="1"/>
  <c r="BY238" i="1"/>
  <c r="CI238" i="1"/>
  <c r="BE238" i="1"/>
  <c r="BO238" i="1"/>
  <c r="AU238" i="1"/>
  <c r="CC237" i="1"/>
  <c r="CM237" i="1"/>
  <c r="BS237" i="1"/>
  <c r="BI237" i="1"/>
  <c r="AY237" i="1"/>
  <c r="CH236" i="1"/>
  <c r="CR236" i="1"/>
  <c r="BX236" i="1"/>
  <c r="BN236" i="1"/>
  <c r="BD236" i="1"/>
  <c r="BY236" i="1"/>
  <c r="CI236" i="1"/>
  <c r="BO236" i="1"/>
  <c r="BE236" i="1"/>
  <c r="AU236" i="1"/>
  <c r="CC235" i="1"/>
  <c r="CM235" i="1"/>
  <c r="BS235" i="1"/>
  <c r="BI235" i="1"/>
  <c r="AY235" i="1"/>
  <c r="CH234" i="1"/>
  <c r="CR234" i="1"/>
  <c r="BN234" i="1"/>
  <c r="BX234" i="1"/>
  <c r="BD234" i="1"/>
  <c r="BY234" i="1"/>
  <c r="CI234" i="1"/>
  <c r="BO234" i="1"/>
  <c r="BE234" i="1"/>
  <c r="AU234" i="1"/>
  <c r="CC233" i="1"/>
  <c r="CM233" i="1"/>
  <c r="BS233" i="1"/>
  <c r="BI233" i="1"/>
  <c r="AY233" i="1"/>
  <c r="CH232" i="1"/>
  <c r="CR232" i="1"/>
  <c r="BX232" i="1"/>
  <c r="BN232" i="1"/>
  <c r="BD232" i="1"/>
  <c r="BY232" i="1"/>
  <c r="CI232" i="1"/>
  <c r="BO232" i="1"/>
  <c r="BE232" i="1"/>
  <c r="AU232" i="1"/>
  <c r="CC231" i="1"/>
  <c r="CM231" i="1"/>
  <c r="BS231" i="1"/>
  <c r="BI231" i="1"/>
  <c r="AY231" i="1"/>
  <c r="CH230" i="1"/>
  <c r="CR230" i="1"/>
  <c r="BX230" i="1"/>
  <c r="BN230" i="1"/>
  <c r="BD230" i="1"/>
  <c r="BY230" i="1"/>
  <c r="CI230" i="1"/>
  <c r="BO230" i="1"/>
  <c r="BE230" i="1"/>
  <c r="AU230" i="1"/>
  <c r="CC229" i="1"/>
  <c r="CM229" i="1"/>
  <c r="BS229" i="1"/>
  <c r="BI229" i="1"/>
  <c r="AY229" i="1"/>
  <c r="CH228" i="1"/>
  <c r="CR228" i="1"/>
  <c r="BX228" i="1"/>
  <c r="BN228" i="1"/>
  <c r="BD228" i="1"/>
  <c r="BY228" i="1"/>
  <c r="CI228" i="1"/>
  <c r="BO228" i="1"/>
  <c r="BE228" i="1"/>
  <c r="AU228" i="1"/>
  <c r="CC227" i="1"/>
  <c r="CM227" i="1"/>
  <c r="BS227" i="1"/>
  <c r="BI227" i="1"/>
  <c r="AY227" i="1"/>
  <c r="CH226" i="1"/>
  <c r="CR226" i="1"/>
  <c r="BX226" i="1"/>
  <c r="BN226" i="1"/>
  <c r="BD226" i="1"/>
  <c r="BY226" i="1"/>
  <c r="CI226" i="1"/>
  <c r="BE226" i="1"/>
  <c r="AU226" i="1"/>
  <c r="BO226" i="1"/>
  <c r="CC225" i="1"/>
  <c r="CM225" i="1"/>
  <c r="BS225" i="1"/>
  <c r="BI225" i="1"/>
  <c r="AY225" i="1"/>
  <c r="CH224" i="1"/>
  <c r="CR224" i="1"/>
  <c r="BX224" i="1"/>
  <c r="BN224" i="1"/>
  <c r="BD224" i="1"/>
  <c r="BY224" i="1"/>
  <c r="CI224" i="1"/>
  <c r="BO224" i="1"/>
  <c r="BE224" i="1"/>
  <c r="AU224" i="1"/>
  <c r="CC223" i="1"/>
  <c r="CM223" i="1"/>
  <c r="BS223" i="1"/>
  <c r="BI223" i="1"/>
  <c r="AY223" i="1"/>
  <c r="CH222" i="1"/>
  <c r="CR222" i="1"/>
  <c r="BN222" i="1"/>
  <c r="BX222" i="1"/>
  <c r="BD222" i="1"/>
  <c r="BY222" i="1"/>
  <c r="CI222" i="1"/>
  <c r="BE222" i="1"/>
  <c r="BO222" i="1"/>
  <c r="AU222" i="1"/>
  <c r="CC221" i="1"/>
  <c r="CM221" i="1"/>
  <c r="BS221" i="1"/>
  <c r="BI221" i="1"/>
  <c r="AY221" i="1"/>
  <c r="CH220" i="1"/>
  <c r="CR220" i="1"/>
  <c r="BX220" i="1"/>
  <c r="BN220" i="1"/>
  <c r="BD220" i="1"/>
  <c r="BY220" i="1"/>
  <c r="CI220" i="1"/>
  <c r="BO220" i="1"/>
  <c r="BE220" i="1"/>
  <c r="AU220" i="1"/>
  <c r="CC219" i="1"/>
  <c r="CM219" i="1"/>
  <c r="BS219" i="1"/>
  <c r="BI219" i="1"/>
  <c r="AY219" i="1"/>
  <c r="CH218" i="1"/>
  <c r="CR218" i="1"/>
  <c r="BN218" i="1"/>
  <c r="BX218" i="1"/>
  <c r="BD218" i="1"/>
  <c r="BY218" i="1"/>
  <c r="CI218" i="1"/>
  <c r="BO218" i="1"/>
  <c r="BE218" i="1"/>
  <c r="AU218" i="1"/>
  <c r="CC217" i="1"/>
  <c r="CM217" i="1"/>
  <c r="BS217" i="1"/>
  <c r="BI217" i="1"/>
  <c r="AY217" i="1"/>
  <c r="CH216" i="1"/>
  <c r="CR216" i="1"/>
  <c r="BX216" i="1"/>
  <c r="BN216" i="1"/>
  <c r="BD216" i="1"/>
  <c r="BY216" i="1"/>
  <c r="CI216" i="1"/>
  <c r="BO216" i="1"/>
  <c r="BE216" i="1"/>
  <c r="AU216" i="1"/>
  <c r="CC215" i="1"/>
  <c r="CM215" i="1"/>
  <c r="BS215" i="1"/>
  <c r="BI215" i="1"/>
  <c r="AY215" i="1"/>
  <c r="CH214" i="1"/>
  <c r="CR214" i="1"/>
  <c r="BX214" i="1"/>
  <c r="BN214" i="1"/>
  <c r="BD214" i="1"/>
  <c r="BY214" i="1"/>
  <c r="CI214" i="1"/>
  <c r="BO214" i="1"/>
  <c r="BE214" i="1"/>
  <c r="AU214" i="1"/>
  <c r="CC213" i="1"/>
  <c r="CM213" i="1"/>
  <c r="BS213" i="1"/>
  <c r="BI213" i="1"/>
  <c r="AY213" i="1"/>
  <c r="CH212" i="1"/>
  <c r="CR212" i="1"/>
  <c r="BX212" i="1"/>
  <c r="BN212" i="1"/>
  <c r="BD212" i="1"/>
  <c r="BY212" i="1"/>
  <c r="CI212" i="1"/>
  <c r="BO212" i="1"/>
  <c r="BE212" i="1"/>
  <c r="AU212" i="1"/>
  <c r="CC211" i="1"/>
  <c r="CM211" i="1"/>
  <c r="BS211" i="1"/>
  <c r="BI211" i="1"/>
  <c r="AY211" i="1"/>
  <c r="CH210" i="1"/>
  <c r="CR210" i="1"/>
  <c r="BX210" i="1"/>
  <c r="BN210" i="1"/>
  <c r="BD210" i="1"/>
  <c r="BY210" i="1"/>
  <c r="CI210" i="1"/>
  <c r="BE210" i="1"/>
  <c r="AU210" i="1"/>
  <c r="BO210" i="1"/>
  <c r="CC209" i="1"/>
  <c r="CM209" i="1"/>
  <c r="BS209" i="1"/>
  <c r="BI209" i="1"/>
  <c r="AY209" i="1"/>
  <c r="CH208" i="1"/>
  <c r="CR208" i="1"/>
  <c r="BX208" i="1"/>
  <c r="BN208" i="1"/>
  <c r="BD208" i="1"/>
  <c r="BY208" i="1"/>
  <c r="CI208" i="1"/>
  <c r="BO208" i="1"/>
  <c r="BE208" i="1"/>
  <c r="AU208" i="1"/>
  <c r="CC207" i="1"/>
  <c r="CM207" i="1"/>
  <c r="BS207" i="1"/>
  <c r="BI207" i="1"/>
  <c r="AY207" i="1"/>
  <c r="CH206" i="1"/>
  <c r="CR206" i="1"/>
  <c r="BN206" i="1"/>
  <c r="BX206" i="1"/>
  <c r="BD206" i="1"/>
  <c r="BY206" i="1"/>
  <c r="CI206" i="1"/>
  <c r="BE206" i="1"/>
  <c r="BO206" i="1"/>
  <c r="AU206" i="1"/>
  <c r="CC205" i="1"/>
  <c r="CM205" i="1"/>
  <c r="BS205" i="1"/>
  <c r="BI205" i="1"/>
  <c r="AY205" i="1"/>
  <c r="CH204" i="1"/>
  <c r="CR204" i="1"/>
  <c r="BX204" i="1"/>
  <c r="BN204" i="1"/>
  <c r="BD204" i="1"/>
  <c r="BY204" i="1"/>
  <c r="CI204" i="1"/>
  <c r="BO204" i="1"/>
  <c r="BE204" i="1"/>
  <c r="AU204" i="1"/>
  <c r="CC203" i="1"/>
  <c r="CM203" i="1"/>
  <c r="BS203" i="1"/>
  <c r="BI203" i="1"/>
  <c r="AY203" i="1"/>
  <c r="CH202" i="1"/>
  <c r="CR202" i="1"/>
  <c r="BX202" i="1"/>
  <c r="BN202" i="1"/>
  <c r="BD202" i="1"/>
  <c r="BY202" i="1"/>
  <c r="CI202" i="1"/>
  <c r="BO202" i="1"/>
  <c r="BE202" i="1"/>
  <c r="AU202" i="1"/>
  <c r="CC201" i="1"/>
  <c r="CM201" i="1"/>
  <c r="BS201" i="1"/>
  <c r="BI201" i="1"/>
  <c r="AY201" i="1"/>
  <c r="CH200" i="1"/>
  <c r="CR200" i="1"/>
  <c r="BX200" i="1"/>
  <c r="BN200" i="1"/>
  <c r="BD200" i="1"/>
  <c r="BY200" i="1"/>
  <c r="CI200" i="1"/>
  <c r="BO200" i="1"/>
  <c r="BE200" i="1"/>
  <c r="AU200" i="1"/>
  <c r="CC199" i="1"/>
  <c r="CM199" i="1"/>
  <c r="BS199" i="1"/>
  <c r="BI199" i="1"/>
  <c r="AY199" i="1"/>
  <c r="CH198" i="1"/>
  <c r="CR198" i="1"/>
  <c r="BX198" i="1"/>
  <c r="BN198" i="1"/>
  <c r="BD198" i="1"/>
  <c r="BY198" i="1"/>
  <c r="CI198" i="1"/>
  <c r="BO198" i="1"/>
  <c r="BE198" i="1"/>
  <c r="AU198" i="1"/>
  <c r="CC197" i="1"/>
  <c r="CM197" i="1"/>
  <c r="BS197" i="1"/>
  <c r="BI197" i="1"/>
  <c r="AY197" i="1"/>
  <c r="CH196" i="1"/>
  <c r="CR196" i="1"/>
  <c r="BX196" i="1"/>
  <c r="BN196" i="1"/>
  <c r="BD196" i="1"/>
  <c r="BY196" i="1"/>
  <c r="CI196" i="1"/>
  <c r="BO196" i="1"/>
  <c r="BE196" i="1"/>
  <c r="AU196" i="1"/>
  <c r="CC195" i="1"/>
  <c r="CM195" i="1"/>
  <c r="BS195" i="1"/>
  <c r="BI195" i="1"/>
  <c r="AY195" i="1"/>
  <c r="CH194" i="1"/>
  <c r="CR194" i="1"/>
  <c r="BN194" i="1"/>
  <c r="BX194" i="1"/>
  <c r="BD194" i="1"/>
  <c r="BY194" i="1"/>
  <c r="CI194" i="1"/>
  <c r="BO194" i="1"/>
  <c r="BE194" i="1"/>
  <c r="AU194" i="1"/>
  <c r="CC193" i="1"/>
  <c r="CM193" i="1"/>
  <c r="BS193" i="1"/>
  <c r="BI193" i="1"/>
  <c r="AY193" i="1"/>
  <c r="CH192" i="1"/>
  <c r="CR192" i="1"/>
  <c r="BX192" i="1"/>
  <c r="BN192" i="1"/>
  <c r="BD192" i="1"/>
  <c r="BY192" i="1"/>
  <c r="CI192" i="1"/>
  <c r="BO192" i="1"/>
  <c r="BE192" i="1"/>
  <c r="AU192" i="1"/>
  <c r="CC191" i="1"/>
  <c r="CM191" i="1"/>
  <c r="BS191" i="1"/>
  <c r="BI191" i="1"/>
  <c r="AY191" i="1"/>
  <c r="CH190" i="1"/>
  <c r="CR190" i="1"/>
  <c r="BX190" i="1"/>
  <c r="BN190" i="1"/>
  <c r="BD190" i="1"/>
  <c r="BY190" i="1"/>
  <c r="CI190" i="1"/>
  <c r="BO190" i="1"/>
  <c r="BE190" i="1"/>
  <c r="AU190" i="1"/>
  <c r="CC189" i="1"/>
  <c r="CM189" i="1"/>
  <c r="BS189" i="1"/>
  <c r="BI189" i="1"/>
  <c r="AY189" i="1"/>
  <c r="CH188" i="1"/>
  <c r="CR188" i="1"/>
  <c r="BX188" i="1"/>
  <c r="BN188" i="1"/>
  <c r="BD188" i="1"/>
  <c r="BY188" i="1"/>
  <c r="CI188" i="1"/>
  <c r="BO188" i="1"/>
  <c r="BE188" i="1"/>
  <c r="AU188" i="1"/>
  <c r="CC187" i="1"/>
  <c r="CM187" i="1"/>
  <c r="BS187" i="1"/>
  <c r="BI187" i="1"/>
  <c r="AY187" i="1"/>
  <c r="CH186" i="1"/>
  <c r="CR186" i="1"/>
  <c r="BX186" i="1"/>
  <c r="BN186" i="1"/>
  <c r="BD186" i="1"/>
  <c r="BY186" i="1"/>
  <c r="CI186" i="1"/>
  <c r="BO186" i="1"/>
  <c r="BE186" i="1"/>
  <c r="AU186" i="1"/>
  <c r="CC185" i="1"/>
  <c r="CM185" i="1"/>
  <c r="BS185" i="1"/>
  <c r="BI185" i="1"/>
  <c r="AY185" i="1"/>
  <c r="CH184" i="1"/>
  <c r="CR184" i="1"/>
  <c r="BX184" i="1"/>
  <c r="BN184" i="1"/>
  <c r="BD184" i="1"/>
  <c r="BY184" i="1"/>
  <c r="CI184" i="1"/>
  <c r="BO184" i="1"/>
  <c r="BE184" i="1"/>
  <c r="AU184" i="1"/>
  <c r="CC183" i="1"/>
  <c r="CM183" i="1"/>
  <c r="BS183" i="1"/>
  <c r="BI183" i="1"/>
  <c r="AY183" i="1"/>
  <c r="CH182" i="1"/>
  <c r="CR182" i="1"/>
  <c r="BN182" i="1"/>
  <c r="BX182" i="1"/>
  <c r="BD182" i="1"/>
  <c r="BY182" i="1"/>
  <c r="CI182" i="1"/>
  <c r="BO182" i="1"/>
  <c r="BE182" i="1"/>
  <c r="AU182" i="1"/>
  <c r="CC181" i="1"/>
  <c r="CM181" i="1"/>
  <c r="BS181" i="1"/>
  <c r="BI181" i="1"/>
  <c r="AY181" i="1"/>
  <c r="CH180" i="1"/>
  <c r="CR180" i="1"/>
  <c r="BX180" i="1"/>
  <c r="BN180" i="1"/>
  <c r="BD180" i="1"/>
  <c r="BY180" i="1"/>
  <c r="CI180" i="1"/>
  <c r="BO180" i="1"/>
  <c r="BE180" i="1"/>
  <c r="AU180" i="1"/>
  <c r="CC179" i="1"/>
  <c r="CM179" i="1"/>
  <c r="BS179" i="1"/>
  <c r="BI179" i="1"/>
  <c r="AY179" i="1"/>
  <c r="CH178" i="1"/>
  <c r="CR178" i="1"/>
  <c r="BX178" i="1"/>
  <c r="BN178" i="1"/>
  <c r="BD178" i="1"/>
  <c r="BY178" i="1"/>
  <c r="CI178" i="1"/>
  <c r="BO178" i="1"/>
  <c r="BE178" i="1"/>
  <c r="AU178" i="1"/>
  <c r="CC177" i="1"/>
  <c r="CM177" i="1"/>
  <c r="BS177" i="1"/>
  <c r="BI177" i="1"/>
  <c r="AY177" i="1"/>
  <c r="CH176" i="1"/>
  <c r="CR176" i="1"/>
  <c r="BX176" i="1"/>
  <c r="BN176" i="1"/>
  <c r="BD176" i="1"/>
  <c r="BY176" i="1"/>
  <c r="CI176" i="1"/>
  <c r="BO176" i="1"/>
  <c r="BE176" i="1"/>
  <c r="AU176" i="1"/>
  <c r="CC175" i="1"/>
  <c r="CM175" i="1"/>
  <c r="BS175" i="1"/>
  <c r="BI175" i="1"/>
  <c r="AY175" i="1"/>
  <c r="CH174" i="1"/>
  <c r="CR174" i="1"/>
  <c r="BN174" i="1"/>
  <c r="BX174" i="1"/>
  <c r="BD174" i="1"/>
  <c r="BY174" i="1"/>
  <c r="CI174" i="1"/>
  <c r="BO174" i="1"/>
  <c r="BE174" i="1"/>
  <c r="AU174" i="1"/>
  <c r="CC173" i="1"/>
  <c r="CM173" i="1"/>
  <c r="BS173" i="1"/>
  <c r="BI173" i="1"/>
  <c r="AY173" i="1"/>
  <c r="CH172" i="1"/>
  <c r="CR172" i="1"/>
  <c r="BX172" i="1"/>
  <c r="BN172" i="1"/>
  <c r="BD172" i="1"/>
  <c r="BY172" i="1"/>
  <c r="CI172" i="1"/>
  <c r="BO172" i="1"/>
  <c r="BE172" i="1"/>
  <c r="AU172" i="1"/>
  <c r="CC171" i="1"/>
  <c r="CM171" i="1"/>
  <c r="BS171" i="1"/>
  <c r="BI171" i="1"/>
  <c r="AY171" i="1"/>
  <c r="CH170" i="1"/>
  <c r="CR170" i="1"/>
  <c r="BX170" i="1"/>
  <c r="BN170" i="1"/>
  <c r="BD170" i="1"/>
  <c r="BY170" i="1"/>
  <c r="CI170" i="1"/>
  <c r="BO170" i="1"/>
  <c r="BE170" i="1"/>
  <c r="AU170" i="1"/>
  <c r="CC169" i="1"/>
  <c r="CM169" i="1"/>
  <c r="BS169" i="1"/>
  <c r="BI169" i="1"/>
  <c r="AY169" i="1"/>
  <c r="CH168" i="1"/>
  <c r="CR168" i="1"/>
  <c r="BX168" i="1"/>
  <c r="BN168" i="1"/>
  <c r="BD168" i="1"/>
  <c r="BY168" i="1"/>
  <c r="CI168" i="1"/>
  <c r="BO168" i="1"/>
  <c r="BE168" i="1"/>
  <c r="AU168" i="1"/>
  <c r="CC167" i="1"/>
  <c r="CM167" i="1"/>
  <c r="BS167" i="1"/>
  <c r="BI167" i="1"/>
  <c r="AY167" i="1"/>
  <c r="CH166" i="1"/>
  <c r="CR166" i="1"/>
  <c r="BX166" i="1"/>
  <c r="BN166" i="1"/>
  <c r="BD166" i="1"/>
  <c r="BY166" i="1"/>
  <c r="CI166" i="1"/>
  <c r="BO166" i="1"/>
  <c r="BE166" i="1"/>
  <c r="AU166" i="1"/>
  <c r="CC165" i="1"/>
  <c r="CM165" i="1"/>
  <c r="BS165" i="1"/>
  <c r="BI165" i="1"/>
  <c r="AY165" i="1"/>
  <c r="CH164" i="1"/>
  <c r="CR164" i="1"/>
  <c r="BX164" i="1"/>
  <c r="BN164" i="1"/>
  <c r="BD164" i="1"/>
  <c r="BY164" i="1"/>
  <c r="CI164" i="1"/>
  <c r="BO164" i="1"/>
  <c r="BE164" i="1"/>
  <c r="AU164" i="1"/>
  <c r="CC163" i="1"/>
  <c r="CM163" i="1"/>
  <c r="BS163" i="1"/>
  <c r="BI163" i="1"/>
  <c r="AY163" i="1"/>
  <c r="CH162" i="1"/>
  <c r="CR162" i="1"/>
  <c r="BN162" i="1"/>
  <c r="BX162" i="1"/>
  <c r="BD162" i="1"/>
  <c r="BY162" i="1"/>
  <c r="CI162" i="1"/>
  <c r="BO162" i="1"/>
  <c r="BE162" i="1"/>
  <c r="AU162" i="1"/>
  <c r="CC161" i="1"/>
  <c r="CM161" i="1"/>
  <c r="BS161" i="1"/>
  <c r="BI161" i="1"/>
  <c r="AY161" i="1"/>
  <c r="CH160" i="1"/>
  <c r="CR160" i="1"/>
  <c r="BX160" i="1"/>
  <c r="BN160" i="1"/>
  <c r="BD160" i="1"/>
  <c r="BY160" i="1"/>
  <c r="CI160" i="1"/>
  <c r="BO160" i="1"/>
  <c r="AU160" i="1"/>
  <c r="BE160" i="1"/>
  <c r="CC159" i="1"/>
  <c r="CM159" i="1"/>
  <c r="BS159" i="1"/>
  <c r="BI159" i="1"/>
  <c r="AY159" i="1"/>
  <c r="CH158" i="1"/>
  <c r="CR158" i="1"/>
  <c r="BX158" i="1"/>
  <c r="BN158" i="1"/>
  <c r="BD158" i="1"/>
  <c r="BY158" i="1"/>
  <c r="CI158" i="1"/>
  <c r="BO158" i="1"/>
  <c r="BE158" i="1"/>
  <c r="AU158" i="1"/>
  <c r="CC157" i="1"/>
  <c r="CM157" i="1"/>
  <c r="BS157" i="1"/>
  <c r="BI157" i="1"/>
  <c r="AY157" i="1"/>
  <c r="CH156" i="1"/>
  <c r="CR156" i="1"/>
  <c r="BX156" i="1"/>
  <c r="BN156" i="1"/>
  <c r="BD156" i="1"/>
  <c r="BY156" i="1"/>
  <c r="CI156" i="1"/>
  <c r="BO156" i="1"/>
  <c r="AU156" i="1"/>
  <c r="BE156" i="1"/>
  <c r="CC155" i="1"/>
  <c r="CM155" i="1"/>
  <c r="BS155" i="1"/>
  <c r="BI155" i="1"/>
  <c r="AY155" i="1"/>
  <c r="CR154" i="1"/>
  <c r="CH154" i="1"/>
  <c r="BX154" i="1"/>
  <c r="BN154" i="1"/>
  <c r="BD154" i="1"/>
  <c r="BY154" i="1"/>
  <c r="CI154" i="1"/>
  <c r="BO154" i="1"/>
  <c r="BE154" i="1"/>
  <c r="AU154" i="1"/>
  <c r="CC153" i="1"/>
  <c r="CM153" i="1"/>
  <c r="BS153" i="1"/>
  <c r="BI153" i="1"/>
  <c r="AY153" i="1"/>
  <c r="CR152" i="1"/>
  <c r="CH152" i="1"/>
  <c r="BX152" i="1"/>
  <c r="BN152" i="1"/>
  <c r="BD152" i="1"/>
  <c r="BY152" i="1"/>
  <c r="CI152" i="1"/>
  <c r="BO152" i="1"/>
  <c r="AU152" i="1"/>
  <c r="BE152" i="1"/>
  <c r="CC151" i="1"/>
  <c r="CM151" i="1"/>
  <c r="BS151" i="1"/>
  <c r="BI151" i="1"/>
  <c r="AY151" i="1"/>
  <c r="CR150" i="1"/>
  <c r="CH150" i="1"/>
  <c r="BN150" i="1"/>
  <c r="BX150" i="1"/>
  <c r="BD150" i="1"/>
  <c r="BY150" i="1"/>
  <c r="CI150" i="1"/>
  <c r="BO150" i="1"/>
  <c r="BE150" i="1"/>
  <c r="AU150" i="1"/>
  <c r="CC149" i="1"/>
  <c r="CM149" i="1"/>
  <c r="BS149" i="1"/>
  <c r="BI149" i="1"/>
  <c r="AY149" i="1"/>
  <c r="CR148" i="1"/>
  <c r="CH148" i="1"/>
  <c r="BX148" i="1"/>
  <c r="BN148" i="1"/>
  <c r="BD148" i="1"/>
  <c r="BY148" i="1"/>
  <c r="CI148" i="1"/>
  <c r="BO148" i="1"/>
  <c r="AU148" i="1"/>
  <c r="BE148" i="1"/>
  <c r="CC147" i="1"/>
  <c r="CM147" i="1"/>
  <c r="BS147" i="1"/>
  <c r="BI147" i="1"/>
  <c r="AY147" i="1"/>
  <c r="CR146" i="1"/>
  <c r="CH146" i="1"/>
  <c r="BX146" i="1"/>
  <c r="BN146" i="1"/>
  <c r="BD146" i="1"/>
  <c r="BY146" i="1"/>
  <c r="CI146" i="1"/>
  <c r="BO146" i="1"/>
  <c r="BE146" i="1"/>
  <c r="AU146" i="1"/>
  <c r="CC145" i="1"/>
  <c r="CM145" i="1"/>
  <c r="BS145" i="1"/>
  <c r="BI145" i="1"/>
  <c r="AY145" i="1"/>
  <c r="CR144" i="1"/>
  <c r="CH144" i="1"/>
  <c r="BX144" i="1"/>
  <c r="BN144" i="1"/>
  <c r="BD144" i="1"/>
  <c r="BY144" i="1"/>
  <c r="CI144" i="1"/>
  <c r="BO144" i="1"/>
  <c r="AU144" i="1"/>
  <c r="BE144" i="1"/>
  <c r="CC143" i="1"/>
  <c r="CM143" i="1"/>
  <c r="BS143" i="1"/>
  <c r="BI143" i="1"/>
  <c r="AY143" i="1"/>
  <c r="CR142" i="1"/>
  <c r="CH142" i="1"/>
  <c r="BN142" i="1"/>
  <c r="BX142" i="1"/>
  <c r="BD142" i="1"/>
  <c r="BY142" i="1"/>
  <c r="CI142" i="1"/>
  <c r="BO142" i="1"/>
  <c r="BE142" i="1"/>
  <c r="AU142" i="1"/>
  <c r="CC141" i="1"/>
  <c r="CM141" i="1"/>
  <c r="BS141" i="1"/>
  <c r="BI141" i="1"/>
  <c r="AY141" i="1"/>
  <c r="CR140" i="1"/>
  <c r="CH140" i="1"/>
  <c r="BX140" i="1"/>
  <c r="BN140" i="1"/>
  <c r="BD140" i="1"/>
  <c r="BY140" i="1"/>
  <c r="CI140" i="1"/>
  <c r="BO140" i="1"/>
  <c r="AU140" i="1"/>
  <c r="BE140" i="1"/>
  <c r="CC139" i="1"/>
  <c r="CM139" i="1"/>
  <c r="BS139" i="1"/>
  <c r="BI139" i="1"/>
  <c r="AY139" i="1"/>
  <c r="CR138" i="1"/>
  <c r="CH138" i="1"/>
  <c r="BX138" i="1"/>
  <c r="BN138" i="1"/>
  <c r="BD138" i="1"/>
  <c r="BY138" i="1"/>
  <c r="CI138" i="1"/>
  <c r="BO138" i="1"/>
  <c r="BE138" i="1"/>
  <c r="AU138" i="1"/>
  <c r="CC137" i="1"/>
  <c r="CM137" i="1"/>
  <c r="BS137" i="1"/>
  <c r="BI137" i="1"/>
  <c r="AY137" i="1"/>
  <c r="CR136" i="1"/>
  <c r="CH136" i="1"/>
  <c r="BX136" i="1"/>
  <c r="BN136" i="1"/>
  <c r="BD136" i="1"/>
  <c r="BY136" i="1"/>
  <c r="CI136" i="1"/>
  <c r="BO136" i="1"/>
  <c r="AU136" i="1"/>
  <c r="BE136" i="1"/>
  <c r="CC135" i="1"/>
  <c r="CM135" i="1"/>
  <c r="BS135" i="1"/>
  <c r="BI135" i="1"/>
  <c r="AY135" i="1"/>
  <c r="CR134" i="1"/>
  <c r="CH134" i="1"/>
  <c r="BX134" i="1"/>
  <c r="BN134" i="1"/>
  <c r="BD134" i="1"/>
  <c r="BY134" i="1"/>
  <c r="CI134" i="1"/>
  <c r="BO134" i="1"/>
  <c r="BE134" i="1"/>
  <c r="AU134" i="1"/>
  <c r="CC133" i="1"/>
  <c r="CM133" i="1"/>
  <c r="BS133" i="1"/>
  <c r="BI133" i="1"/>
  <c r="AY133" i="1"/>
  <c r="CR132" i="1"/>
  <c r="CH132" i="1"/>
  <c r="BX132" i="1"/>
  <c r="BN132" i="1"/>
  <c r="BD132" i="1"/>
  <c r="BY132" i="1"/>
  <c r="CI132" i="1"/>
  <c r="BO132" i="1"/>
  <c r="AU132" i="1"/>
  <c r="BE132" i="1"/>
  <c r="CC131" i="1"/>
  <c r="CM131" i="1"/>
  <c r="BS131" i="1"/>
  <c r="BI131" i="1"/>
  <c r="AY131" i="1"/>
  <c r="CR130" i="1"/>
  <c r="CH130" i="1"/>
  <c r="BN130" i="1"/>
  <c r="BD130" i="1"/>
  <c r="BX130" i="1"/>
  <c r="BY130" i="1"/>
  <c r="CI130" i="1"/>
  <c r="BO130" i="1"/>
  <c r="BE130" i="1"/>
  <c r="AU130" i="1"/>
  <c r="CC129" i="1"/>
  <c r="CM129" i="1"/>
  <c r="BS129" i="1"/>
  <c r="BI129" i="1"/>
  <c r="AY129" i="1"/>
  <c r="CR128" i="1"/>
  <c r="CH128" i="1"/>
  <c r="BX128" i="1"/>
  <c r="BN128" i="1"/>
  <c r="BD128" i="1"/>
  <c r="BY128" i="1"/>
  <c r="CI128" i="1"/>
  <c r="BO128" i="1"/>
  <c r="AU128" i="1"/>
  <c r="BE128" i="1"/>
  <c r="CC127" i="1"/>
  <c r="CM127" i="1"/>
  <c r="BS127" i="1"/>
  <c r="BI127" i="1"/>
  <c r="AY127" i="1"/>
  <c r="CR126" i="1"/>
  <c r="CH126" i="1"/>
  <c r="BX126" i="1"/>
  <c r="BN126" i="1"/>
  <c r="BD126" i="1"/>
  <c r="BY126" i="1"/>
  <c r="CI126" i="1"/>
  <c r="BO126" i="1"/>
  <c r="BE126" i="1"/>
  <c r="AU126" i="1"/>
  <c r="CC125" i="1"/>
  <c r="CM125" i="1"/>
  <c r="BS125" i="1"/>
  <c r="BI125" i="1"/>
  <c r="AY125" i="1"/>
  <c r="CR124" i="1"/>
  <c r="CH124" i="1"/>
  <c r="BX124" i="1"/>
  <c r="BN124" i="1"/>
  <c r="BD124" i="1"/>
  <c r="BY124" i="1"/>
  <c r="CI124" i="1"/>
  <c r="BO124" i="1"/>
  <c r="AU124" i="1"/>
  <c r="BE124" i="1"/>
  <c r="CC123" i="1"/>
  <c r="CM123" i="1"/>
  <c r="BS123" i="1"/>
  <c r="BI123" i="1"/>
  <c r="AY123" i="1"/>
  <c r="CR122" i="1"/>
  <c r="CH122" i="1"/>
  <c r="BX122" i="1"/>
  <c r="BN122" i="1"/>
  <c r="BD122" i="1"/>
  <c r="BY122" i="1"/>
  <c r="CI122" i="1"/>
  <c r="BO122" i="1"/>
  <c r="BE122" i="1"/>
  <c r="AU122" i="1"/>
  <c r="CC121" i="1"/>
  <c r="CM121" i="1"/>
  <c r="BS121" i="1"/>
  <c r="BI121" i="1"/>
  <c r="AY121" i="1"/>
  <c r="CR120" i="1"/>
  <c r="CH120" i="1"/>
  <c r="BX120" i="1"/>
  <c r="BN120" i="1"/>
  <c r="BD120" i="1"/>
  <c r="BY120" i="1"/>
  <c r="CI120" i="1"/>
  <c r="BO120" i="1"/>
  <c r="AU120" i="1"/>
  <c r="BE120" i="1"/>
  <c r="CC119" i="1"/>
  <c r="CM119" i="1"/>
  <c r="BS119" i="1"/>
  <c r="BI119" i="1"/>
  <c r="AY119" i="1"/>
  <c r="CR118" i="1"/>
  <c r="CH118" i="1"/>
  <c r="BN118" i="1"/>
  <c r="BX118" i="1"/>
  <c r="BD118" i="1"/>
  <c r="BY118" i="1"/>
  <c r="CI118" i="1"/>
  <c r="BO118" i="1"/>
  <c r="BE118" i="1"/>
  <c r="AU118" i="1"/>
  <c r="CC117" i="1"/>
  <c r="CM117" i="1"/>
  <c r="BS117" i="1"/>
  <c r="BI117" i="1"/>
  <c r="AY117" i="1"/>
  <c r="CR116" i="1"/>
  <c r="CH116" i="1"/>
  <c r="BX116" i="1"/>
  <c r="BN116" i="1"/>
  <c r="BD116" i="1"/>
  <c r="BY116" i="1"/>
  <c r="CI116" i="1"/>
  <c r="BO116" i="1"/>
  <c r="AU116" i="1"/>
  <c r="BE116" i="1"/>
  <c r="CC115" i="1"/>
  <c r="CM115" i="1"/>
  <c r="BS115" i="1"/>
  <c r="BI115" i="1"/>
  <c r="AY115" i="1"/>
  <c r="CR114" i="1"/>
  <c r="CH114" i="1"/>
  <c r="BX114" i="1"/>
  <c r="BN114" i="1"/>
  <c r="BD114" i="1"/>
  <c r="BY114" i="1"/>
  <c r="CI114" i="1"/>
  <c r="BO114" i="1"/>
  <c r="BE114" i="1"/>
  <c r="AU114" i="1"/>
  <c r="CC113" i="1"/>
  <c r="CM113" i="1"/>
  <c r="BS113" i="1"/>
  <c r="BI113" i="1"/>
  <c r="AY113" i="1"/>
  <c r="CR112" i="1"/>
  <c r="CH112" i="1"/>
  <c r="BX112" i="1"/>
  <c r="BN112" i="1"/>
  <c r="BD112" i="1"/>
  <c r="BY112" i="1"/>
  <c r="CI112" i="1"/>
  <c r="BO112" i="1"/>
  <c r="AU112" i="1"/>
  <c r="BE112" i="1"/>
  <c r="CC111" i="1"/>
  <c r="CM111" i="1"/>
  <c r="BS111" i="1"/>
  <c r="BI111" i="1"/>
  <c r="AY111" i="1"/>
  <c r="CR110" i="1"/>
  <c r="CH110" i="1"/>
  <c r="BN110" i="1"/>
  <c r="BX110" i="1"/>
  <c r="BD110" i="1"/>
  <c r="BY110" i="1"/>
  <c r="CI110" i="1"/>
  <c r="BO110" i="1"/>
  <c r="BE110" i="1"/>
  <c r="AU110" i="1"/>
  <c r="CM109" i="1"/>
  <c r="CC109" i="1"/>
  <c r="BS109" i="1"/>
  <c r="BI109" i="1"/>
  <c r="AY109" i="1"/>
  <c r="CH108" i="1"/>
  <c r="CR108" i="1"/>
  <c r="BX108" i="1"/>
  <c r="BN108" i="1"/>
  <c r="BD108" i="1"/>
  <c r="CI108" i="1"/>
  <c r="BY108" i="1"/>
  <c r="BO108" i="1"/>
  <c r="AU108" i="1"/>
  <c r="BE108" i="1"/>
  <c r="CM107" i="1"/>
  <c r="CC107" i="1"/>
  <c r="BS107" i="1"/>
  <c r="BI107" i="1"/>
  <c r="AY107" i="1"/>
  <c r="CH106" i="1"/>
  <c r="CR106" i="1"/>
  <c r="BX106" i="1"/>
  <c r="BN106" i="1"/>
  <c r="BD106" i="1"/>
  <c r="CI106" i="1"/>
  <c r="BY106" i="1"/>
  <c r="BO106" i="1"/>
  <c r="BE106" i="1"/>
  <c r="AU106" i="1"/>
  <c r="CM105" i="1"/>
  <c r="CC105" i="1"/>
  <c r="BS105" i="1"/>
  <c r="BI105" i="1"/>
  <c r="AY105" i="1"/>
  <c r="CH104" i="1"/>
  <c r="CR104" i="1"/>
  <c r="BX104" i="1"/>
  <c r="BN104" i="1"/>
  <c r="BD104" i="1"/>
  <c r="CI104" i="1"/>
  <c r="BY104" i="1"/>
  <c r="BO104" i="1"/>
  <c r="AU104" i="1"/>
  <c r="BE104" i="1"/>
  <c r="CM103" i="1"/>
  <c r="CC103" i="1"/>
  <c r="BS103" i="1"/>
  <c r="BI103" i="1"/>
  <c r="AY103" i="1"/>
  <c r="CH102" i="1"/>
  <c r="CR102" i="1"/>
  <c r="BX102" i="1"/>
  <c r="BN102" i="1"/>
  <c r="BD102" i="1"/>
  <c r="CI102" i="1"/>
  <c r="BY102" i="1"/>
  <c r="BO102" i="1"/>
  <c r="BE102" i="1"/>
  <c r="AU102" i="1"/>
  <c r="CM101" i="1"/>
  <c r="CC101" i="1"/>
  <c r="BS101" i="1"/>
  <c r="BI101" i="1"/>
  <c r="AY101" i="1"/>
  <c r="CH100" i="1"/>
  <c r="CR100" i="1"/>
  <c r="BX100" i="1"/>
  <c r="BN100" i="1"/>
  <c r="BD100" i="1"/>
  <c r="BY100" i="1"/>
  <c r="CI100" i="1"/>
  <c r="BO100" i="1"/>
  <c r="AU100" i="1"/>
  <c r="BE100" i="1"/>
  <c r="CC99" i="1"/>
  <c r="CM99" i="1"/>
  <c r="BS99" i="1"/>
  <c r="BI99" i="1"/>
  <c r="AY99" i="1"/>
  <c r="CH98" i="1"/>
  <c r="CR98" i="1"/>
  <c r="BX98" i="1"/>
  <c r="BN98" i="1"/>
  <c r="BD98" i="1"/>
  <c r="BY98" i="1"/>
  <c r="CI98" i="1"/>
  <c r="BO98" i="1"/>
  <c r="BE98" i="1"/>
  <c r="AU98" i="1"/>
  <c r="CC97" i="1"/>
  <c r="CM97" i="1"/>
  <c r="BS97" i="1"/>
  <c r="BI97" i="1"/>
  <c r="AY97" i="1"/>
  <c r="CH96" i="1"/>
  <c r="CR96" i="1"/>
  <c r="BX96" i="1"/>
  <c r="BN96" i="1"/>
  <c r="BD96" i="1"/>
  <c r="BY96" i="1"/>
  <c r="CI96" i="1"/>
  <c r="BO96" i="1"/>
  <c r="AU96" i="1"/>
  <c r="BE96" i="1"/>
  <c r="CC95" i="1"/>
  <c r="CM95" i="1"/>
  <c r="BS95" i="1"/>
  <c r="BI95" i="1"/>
  <c r="AY95" i="1"/>
  <c r="CH94" i="1"/>
  <c r="CR94" i="1"/>
  <c r="BX94" i="1"/>
  <c r="BN94" i="1"/>
  <c r="BD94" i="1"/>
  <c r="BY94" i="1"/>
  <c r="CI94" i="1"/>
  <c r="BO94" i="1"/>
  <c r="BE94" i="1"/>
  <c r="AU94" i="1"/>
  <c r="CC93" i="1"/>
  <c r="CM93" i="1"/>
  <c r="BS93" i="1"/>
  <c r="BI93" i="1"/>
  <c r="AY93" i="1"/>
  <c r="CH92" i="1"/>
  <c r="CR92" i="1"/>
  <c r="BX92" i="1"/>
  <c r="BN92" i="1"/>
  <c r="BD92" i="1"/>
  <c r="BY92" i="1"/>
  <c r="CI92" i="1"/>
  <c r="BO92" i="1"/>
  <c r="AU92" i="1"/>
  <c r="BE92" i="1"/>
  <c r="CC91" i="1"/>
  <c r="CM91" i="1"/>
  <c r="BS91" i="1"/>
  <c r="BI91" i="1"/>
  <c r="AY91" i="1"/>
  <c r="CH90" i="1"/>
  <c r="CR90" i="1"/>
  <c r="BX90" i="1"/>
  <c r="BN90" i="1"/>
  <c r="BD90" i="1"/>
  <c r="BY90" i="1"/>
  <c r="CI90" i="1"/>
  <c r="BO90" i="1"/>
  <c r="BE90" i="1"/>
  <c r="AU90" i="1"/>
  <c r="CM89" i="1"/>
  <c r="CC89" i="1"/>
  <c r="BS89" i="1"/>
  <c r="BI89" i="1"/>
  <c r="AY89" i="1"/>
  <c r="CR88" i="1"/>
  <c r="CH88" i="1"/>
  <c r="BX88" i="1"/>
  <c r="BN88" i="1"/>
  <c r="BD88" i="1"/>
  <c r="CI88" i="1"/>
  <c r="BY88" i="1"/>
  <c r="BO88" i="1"/>
  <c r="AU88" i="1"/>
  <c r="BE88" i="1"/>
  <c r="CM87" i="1"/>
  <c r="CC87" i="1"/>
  <c r="BS87" i="1"/>
  <c r="BI87" i="1"/>
  <c r="AY87" i="1"/>
  <c r="CR86" i="1"/>
  <c r="CH86" i="1"/>
  <c r="BX86" i="1"/>
  <c r="BN86" i="1"/>
  <c r="BD86" i="1"/>
  <c r="CI86" i="1"/>
  <c r="BY86" i="1"/>
  <c r="BO86" i="1"/>
  <c r="BE86" i="1"/>
  <c r="AU86" i="1"/>
  <c r="CM85" i="1"/>
  <c r="CC85" i="1"/>
  <c r="BS85" i="1"/>
  <c r="BI85" i="1"/>
  <c r="AY85" i="1"/>
  <c r="CR84" i="1"/>
  <c r="CH84" i="1"/>
  <c r="BX84" i="1"/>
  <c r="BN84" i="1"/>
  <c r="BD84" i="1"/>
  <c r="CI84" i="1"/>
  <c r="BY84" i="1"/>
  <c r="BO84" i="1"/>
  <c r="AU84" i="1"/>
  <c r="BE84" i="1"/>
  <c r="CM83" i="1"/>
  <c r="CC83" i="1"/>
  <c r="BI83" i="1"/>
  <c r="BS83" i="1"/>
  <c r="AY83" i="1"/>
  <c r="CR82" i="1"/>
  <c r="CH82" i="1"/>
  <c r="BX82" i="1"/>
  <c r="BN82" i="1"/>
  <c r="BD82" i="1"/>
  <c r="CI82" i="1"/>
  <c r="BY82" i="1"/>
  <c r="BO82" i="1"/>
  <c r="BE82" i="1"/>
  <c r="AU82" i="1"/>
  <c r="CM81" i="1"/>
  <c r="CC81" i="1"/>
  <c r="BS81" i="1"/>
  <c r="BI81" i="1"/>
  <c r="AY81" i="1"/>
  <c r="CR80" i="1"/>
  <c r="CH80" i="1"/>
  <c r="BX80" i="1"/>
  <c r="BN80" i="1"/>
  <c r="BD80" i="1"/>
  <c r="CI80" i="1"/>
  <c r="BY80" i="1"/>
  <c r="BO80" i="1"/>
  <c r="AU80" i="1"/>
  <c r="BE80" i="1"/>
  <c r="CM79" i="1"/>
  <c r="CC79" i="1"/>
  <c r="BS79" i="1"/>
  <c r="BI79" i="1"/>
  <c r="AY79" i="1"/>
  <c r="CR78" i="1"/>
  <c r="CH78" i="1"/>
  <c r="BX78" i="1"/>
  <c r="BN78" i="1"/>
  <c r="BD78" i="1"/>
  <c r="CI78" i="1"/>
  <c r="BY78" i="1"/>
  <c r="BO78" i="1"/>
  <c r="BE78" i="1"/>
  <c r="AU78" i="1"/>
  <c r="CM77" i="1"/>
  <c r="CC77" i="1"/>
  <c r="BS77" i="1"/>
  <c r="BI77" i="1"/>
  <c r="AY77" i="1"/>
  <c r="CR76" i="1"/>
  <c r="CH76" i="1"/>
  <c r="BX76" i="1"/>
  <c r="BN76" i="1"/>
  <c r="BD76" i="1"/>
  <c r="CI76" i="1"/>
  <c r="BY76" i="1"/>
  <c r="BO76" i="1"/>
  <c r="AU76" i="1"/>
  <c r="BE76" i="1"/>
  <c r="CM75" i="1"/>
  <c r="CC75" i="1"/>
  <c r="BS75" i="1"/>
  <c r="BI75" i="1"/>
  <c r="AY75" i="1"/>
  <c r="CR74" i="1"/>
  <c r="CH74" i="1"/>
  <c r="BX74" i="1"/>
  <c r="BN74" i="1"/>
  <c r="BD74" i="1"/>
  <c r="CI74" i="1"/>
  <c r="BY74" i="1"/>
  <c r="BO74" i="1"/>
  <c r="BE74" i="1"/>
  <c r="AU74" i="1"/>
  <c r="CM73" i="1"/>
  <c r="CC73" i="1"/>
  <c r="BS73" i="1"/>
  <c r="BI73" i="1"/>
  <c r="AY73" i="1"/>
  <c r="CR72" i="1"/>
  <c r="CH72" i="1"/>
  <c r="BN72" i="1"/>
  <c r="BD72" i="1"/>
  <c r="BX72" i="1"/>
  <c r="CI72" i="1"/>
  <c r="BY72" i="1"/>
  <c r="BO72" i="1"/>
  <c r="AU72" i="1"/>
  <c r="BE72" i="1"/>
  <c r="CM71" i="1"/>
  <c r="CC71" i="1"/>
  <c r="BS71" i="1"/>
  <c r="BI71" i="1"/>
  <c r="AY71" i="1"/>
  <c r="CR70" i="1"/>
  <c r="CH70" i="1"/>
  <c r="BX70" i="1"/>
  <c r="BN70" i="1"/>
  <c r="BD70" i="1"/>
  <c r="CI70" i="1"/>
  <c r="BY70" i="1"/>
  <c r="BO70" i="1"/>
  <c r="BE70" i="1"/>
  <c r="AU70" i="1"/>
  <c r="CM69" i="1"/>
  <c r="CC69" i="1"/>
  <c r="BS69" i="1"/>
  <c r="BI69" i="1"/>
  <c r="AY69" i="1"/>
  <c r="CR68" i="1"/>
  <c r="CH68" i="1"/>
  <c r="BX68" i="1"/>
  <c r="BN68" i="1"/>
  <c r="BD68" i="1"/>
  <c r="CI68" i="1"/>
  <c r="BY68" i="1"/>
  <c r="BO68" i="1"/>
  <c r="AU68" i="1"/>
  <c r="BE68" i="1"/>
  <c r="CM67" i="1"/>
  <c r="CC67" i="1"/>
  <c r="BS67" i="1"/>
  <c r="BI67" i="1"/>
  <c r="AY67" i="1"/>
  <c r="CR66" i="1"/>
  <c r="CH66" i="1"/>
  <c r="BX66" i="1"/>
  <c r="BN66" i="1"/>
  <c r="BD66" i="1"/>
  <c r="CI66" i="1"/>
  <c r="BY66" i="1"/>
  <c r="BO66" i="1"/>
  <c r="BE66" i="1"/>
  <c r="AU66" i="1"/>
  <c r="CM65" i="1"/>
  <c r="CC65" i="1"/>
  <c r="BS65" i="1"/>
  <c r="BI65" i="1"/>
  <c r="AY65" i="1"/>
  <c r="CR64" i="1"/>
  <c r="CH64" i="1"/>
  <c r="BX64" i="1"/>
  <c r="BN64" i="1"/>
  <c r="BD64" i="1"/>
  <c r="CI64" i="1"/>
  <c r="BY64" i="1"/>
  <c r="BO64" i="1"/>
  <c r="AU64" i="1"/>
  <c r="BE64" i="1"/>
  <c r="CM63" i="1"/>
  <c r="CC63" i="1"/>
  <c r="BS63" i="1"/>
  <c r="BI63" i="1"/>
  <c r="AY63" i="1"/>
  <c r="CR62" i="1"/>
  <c r="CH62" i="1"/>
  <c r="BX62" i="1"/>
  <c r="BN62" i="1"/>
  <c r="BD62" i="1"/>
  <c r="CI62" i="1"/>
  <c r="BY62" i="1"/>
  <c r="BO62" i="1"/>
  <c r="BE62" i="1"/>
  <c r="AU62" i="1"/>
  <c r="CM61" i="1"/>
  <c r="CC61" i="1"/>
  <c r="BS61" i="1"/>
  <c r="BI61" i="1"/>
  <c r="AY61" i="1"/>
  <c r="CR60" i="1"/>
  <c r="CH60" i="1"/>
  <c r="BX60" i="1"/>
  <c r="BN60" i="1"/>
  <c r="BD60" i="1"/>
  <c r="CI60" i="1"/>
  <c r="BY60" i="1"/>
  <c r="BO60" i="1"/>
  <c r="AU60" i="1"/>
  <c r="BE60" i="1"/>
  <c r="CM59" i="1"/>
  <c r="CC59" i="1"/>
  <c r="BS59" i="1"/>
  <c r="BI59" i="1"/>
  <c r="AY59" i="1"/>
  <c r="CH58" i="1"/>
  <c r="CR58" i="1"/>
  <c r="BX58" i="1"/>
  <c r="BN58" i="1"/>
  <c r="BD58" i="1"/>
  <c r="CI58" i="1"/>
  <c r="BY58" i="1"/>
  <c r="BO58" i="1"/>
  <c r="BE58" i="1"/>
  <c r="AU58" i="1"/>
  <c r="CM57" i="1"/>
  <c r="CC57" i="1"/>
  <c r="BS57" i="1"/>
  <c r="BI57" i="1"/>
  <c r="AY57" i="1"/>
  <c r="CH56" i="1"/>
  <c r="CR56" i="1"/>
  <c r="BX56" i="1"/>
  <c r="BN56" i="1"/>
  <c r="BD56" i="1"/>
  <c r="CI56" i="1"/>
  <c r="BY56" i="1"/>
  <c r="BO56" i="1"/>
  <c r="AU56" i="1"/>
  <c r="BE56" i="1"/>
  <c r="CM55" i="1"/>
  <c r="CC55" i="1"/>
  <c r="BS55" i="1"/>
  <c r="BI55" i="1"/>
  <c r="AY55" i="1"/>
  <c r="CR54" i="1"/>
  <c r="CH54" i="1"/>
  <c r="BX54" i="1"/>
  <c r="BN54" i="1"/>
  <c r="BD54" i="1"/>
  <c r="CI54" i="1"/>
  <c r="BY54" i="1"/>
  <c r="BO54" i="1"/>
  <c r="BE54" i="1"/>
  <c r="AU54" i="1"/>
  <c r="CM53" i="1"/>
  <c r="CC53" i="1"/>
  <c r="BS53" i="1"/>
  <c r="BI53" i="1"/>
  <c r="AY53" i="1"/>
  <c r="CR52" i="1"/>
  <c r="CH52" i="1"/>
  <c r="BX52" i="1"/>
  <c r="BN52" i="1"/>
  <c r="BD52" i="1"/>
  <c r="CI52" i="1"/>
  <c r="BY52" i="1"/>
  <c r="BO52" i="1"/>
  <c r="AU52" i="1"/>
  <c r="BE52" i="1"/>
  <c r="CC51" i="1"/>
  <c r="CM51" i="1"/>
  <c r="BI51" i="1"/>
  <c r="BS51" i="1"/>
  <c r="AY51" i="1"/>
  <c r="CR50" i="1"/>
  <c r="CH50" i="1"/>
  <c r="BX50" i="1"/>
  <c r="BN50" i="1"/>
  <c r="BD50" i="1"/>
  <c r="CI50" i="1"/>
  <c r="BY50" i="1"/>
  <c r="BO50" i="1"/>
  <c r="BE50" i="1"/>
  <c r="AU50" i="1"/>
  <c r="CC49" i="1"/>
  <c r="CM49" i="1"/>
  <c r="BS49" i="1"/>
  <c r="AY49" i="1"/>
  <c r="BI49" i="1"/>
  <c r="CR48" i="1"/>
  <c r="CH48" i="1"/>
  <c r="BX48" i="1"/>
  <c r="BN48" i="1"/>
  <c r="BD48" i="1"/>
  <c r="BY48" i="1"/>
  <c r="CI48" i="1"/>
  <c r="BO48" i="1"/>
  <c r="AU48" i="1"/>
  <c r="BE48" i="1"/>
  <c r="CM47" i="1"/>
  <c r="CC47" i="1"/>
  <c r="BS47" i="1"/>
  <c r="BI47" i="1"/>
  <c r="AY47" i="1"/>
  <c r="CR46" i="1"/>
  <c r="CH46" i="1"/>
  <c r="BX46" i="1"/>
  <c r="BN46" i="1"/>
  <c r="BD46" i="1"/>
  <c r="BY46" i="1"/>
  <c r="CI46" i="1"/>
  <c r="BO46" i="1"/>
  <c r="BE46" i="1"/>
  <c r="AU46" i="1"/>
  <c r="CM45" i="1"/>
  <c r="CC45" i="1"/>
  <c r="BS45" i="1"/>
  <c r="AY45" i="1"/>
  <c r="BI45" i="1"/>
  <c r="CR44" i="1"/>
  <c r="CH44" i="1"/>
  <c r="BX44" i="1"/>
  <c r="BN44" i="1"/>
  <c r="BD44" i="1"/>
  <c r="CI44" i="1"/>
  <c r="BY44" i="1"/>
  <c r="BO44" i="1"/>
  <c r="AU44" i="1"/>
  <c r="BE44" i="1"/>
  <c r="CM43" i="1"/>
  <c r="CC43" i="1"/>
  <c r="BS43" i="1"/>
  <c r="BI43" i="1"/>
  <c r="AY43" i="1"/>
  <c r="CR42" i="1"/>
  <c r="CH42" i="1"/>
  <c r="BX42" i="1"/>
  <c r="BN42" i="1"/>
  <c r="BD42" i="1"/>
  <c r="CI42" i="1"/>
  <c r="BY42" i="1"/>
  <c r="BO42" i="1"/>
  <c r="BE42" i="1"/>
  <c r="AU42" i="1"/>
  <c r="CM41" i="1"/>
  <c r="CC41" i="1"/>
  <c r="BS41" i="1"/>
  <c r="AY41" i="1"/>
  <c r="BI41" i="1"/>
  <c r="CR40" i="1"/>
  <c r="CH40" i="1"/>
  <c r="BN40" i="1"/>
  <c r="BD40" i="1"/>
  <c r="BX40" i="1"/>
  <c r="CI40" i="1"/>
  <c r="BY40" i="1"/>
  <c r="BO40" i="1"/>
  <c r="AU40" i="1"/>
  <c r="BE40" i="1"/>
  <c r="CM39" i="1"/>
  <c r="CC39" i="1"/>
  <c r="BS39" i="1"/>
  <c r="BI39" i="1"/>
  <c r="AY39" i="1"/>
  <c r="CR38" i="1"/>
  <c r="CH38" i="1"/>
  <c r="BX38" i="1"/>
  <c r="BN38" i="1"/>
  <c r="BD38" i="1"/>
  <c r="CI38" i="1"/>
  <c r="BY38" i="1"/>
  <c r="BO38" i="1"/>
  <c r="BE38" i="1"/>
  <c r="AU38" i="1"/>
  <c r="CC37" i="1"/>
  <c r="CM37" i="1"/>
  <c r="BS37" i="1"/>
  <c r="AY37" i="1"/>
  <c r="BI37" i="1"/>
  <c r="CH36" i="1"/>
  <c r="CR36" i="1"/>
  <c r="BX36" i="1"/>
  <c r="BN36" i="1"/>
  <c r="BD36" i="1"/>
  <c r="BY36" i="1"/>
  <c r="CI36" i="1"/>
  <c r="BO36" i="1"/>
  <c r="AU36" i="1"/>
  <c r="BE36" i="1"/>
  <c r="CC35" i="1"/>
  <c r="CM35" i="1"/>
  <c r="BS35" i="1"/>
  <c r="BI35" i="1"/>
  <c r="AY35" i="1"/>
  <c r="CH34" i="1"/>
  <c r="CR34" i="1"/>
  <c r="BX34" i="1"/>
  <c r="BN34" i="1"/>
  <c r="BD34" i="1"/>
  <c r="BY34" i="1"/>
  <c r="CI34" i="1"/>
  <c r="BO34" i="1"/>
  <c r="BE34" i="1"/>
  <c r="AU34" i="1"/>
  <c r="CC33" i="1"/>
  <c r="CM33" i="1"/>
  <c r="BS33" i="1"/>
  <c r="AY33" i="1"/>
  <c r="BI33" i="1"/>
  <c r="CH32" i="1"/>
  <c r="CR32" i="1"/>
  <c r="BX32" i="1"/>
  <c r="BD32" i="1"/>
  <c r="BN32" i="1"/>
  <c r="BY32" i="1"/>
  <c r="CI32" i="1"/>
  <c r="BO32" i="1"/>
  <c r="AU32" i="1"/>
  <c r="BE32" i="1"/>
  <c r="CC31" i="1"/>
  <c r="CM31" i="1"/>
  <c r="BS31" i="1"/>
  <c r="BI31" i="1"/>
  <c r="AY31" i="1"/>
  <c r="CH30" i="1"/>
  <c r="CR30" i="1"/>
  <c r="BX30" i="1"/>
  <c r="BD30" i="1"/>
  <c r="BN30" i="1"/>
  <c r="BY30" i="1"/>
  <c r="CI30" i="1"/>
  <c r="BO30" i="1"/>
  <c r="BE30" i="1"/>
  <c r="AU30" i="1"/>
  <c r="CC29" i="1"/>
  <c r="CM29" i="1"/>
  <c r="BS29" i="1"/>
  <c r="AY29" i="1"/>
  <c r="BI29" i="1"/>
  <c r="CH28" i="1"/>
  <c r="CR28" i="1"/>
  <c r="BX28" i="1"/>
  <c r="BD28" i="1"/>
  <c r="BN28" i="1"/>
  <c r="BY28" i="1"/>
  <c r="CI28" i="1"/>
  <c r="BO28" i="1"/>
  <c r="BE28" i="1"/>
  <c r="AU28" i="1"/>
  <c r="CC27" i="1"/>
  <c r="CM27" i="1"/>
  <c r="BS27" i="1"/>
  <c r="BI27" i="1"/>
  <c r="AY27" i="1"/>
  <c r="CH26" i="1"/>
  <c r="CR26" i="1"/>
  <c r="BX26" i="1"/>
  <c r="BN26" i="1"/>
  <c r="BD26" i="1"/>
  <c r="BY26" i="1"/>
  <c r="CI26" i="1"/>
  <c r="BO26" i="1"/>
  <c r="BE26" i="1"/>
  <c r="AU26" i="1"/>
  <c r="CC25" i="1"/>
  <c r="CM25" i="1"/>
  <c r="BS25" i="1"/>
  <c r="AY25" i="1"/>
  <c r="BI25" i="1"/>
  <c r="CH24" i="1"/>
  <c r="CR24" i="1"/>
  <c r="BX24" i="1"/>
  <c r="BN24" i="1"/>
  <c r="BD24" i="1"/>
  <c r="BY24" i="1"/>
  <c r="CI24" i="1"/>
  <c r="BO24" i="1"/>
  <c r="BE24" i="1"/>
  <c r="AU24" i="1"/>
  <c r="CC23" i="1"/>
  <c r="CM23" i="1"/>
  <c r="BS23" i="1"/>
  <c r="BI23" i="1"/>
  <c r="AY23" i="1"/>
  <c r="CH22" i="1"/>
  <c r="CR22" i="1"/>
  <c r="BX22" i="1"/>
  <c r="BD22" i="1"/>
  <c r="BN22" i="1"/>
  <c r="BY22" i="1"/>
  <c r="CI22" i="1"/>
  <c r="BO22" i="1"/>
  <c r="BE22" i="1"/>
  <c r="AU22" i="1"/>
  <c r="CC21" i="1"/>
  <c r="CM21" i="1"/>
  <c r="BS21" i="1"/>
  <c r="BI21" i="1"/>
  <c r="AY21" i="1"/>
  <c r="CH20" i="1"/>
  <c r="CR20" i="1"/>
  <c r="BX20" i="1"/>
  <c r="BN20" i="1"/>
  <c r="BD20" i="1"/>
  <c r="BY20" i="1"/>
  <c r="CI20" i="1"/>
  <c r="BO20" i="1"/>
  <c r="BE20" i="1"/>
  <c r="AU20" i="1"/>
  <c r="CC19" i="1"/>
  <c r="CM19" i="1"/>
  <c r="BI19" i="1"/>
  <c r="AY19" i="1"/>
  <c r="BS19" i="1"/>
  <c r="CH18" i="1"/>
  <c r="CR18" i="1"/>
  <c r="BX18" i="1"/>
  <c r="BN18" i="1"/>
  <c r="BD18" i="1"/>
  <c r="BY18" i="1"/>
  <c r="CI18" i="1"/>
  <c r="BO18" i="1"/>
  <c r="BE18" i="1"/>
  <c r="AU18" i="1"/>
  <c r="CC17" i="1"/>
  <c r="CM17" i="1"/>
  <c r="BS17" i="1"/>
  <c r="BI17" i="1"/>
  <c r="AY17" i="1"/>
  <c r="CH16" i="1"/>
  <c r="CR16" i="1"/>
  <c r="BX16" i="1"/>
  <c r="BD16" i="1"/>
  <c r="BN16" i="1"/>
  <c r="BY16" i="1"/>
  <c r="CI16" i="1"/>
  <c r="BO16" i="1"/>
  <c r="BE16" i="1"/>
  <c r="AU16" i="1"/>
  <c r="CC15" i="1"/>
  <c r="CM15" i="1"/>
  <c r="BS15" i="1"/>
  <c r="AY15" i="1"/>
  <c r="BI15" i="1"/>
  <c r="CH14" i="1"/>
  <c r="CR14" i="1"/>
  <c r="BX14" i="1"/>
  <c r="BN14" i="1"/>
  <c r="BD14" i="1"/>
  <c r="BY14" i="1"/>
  <c r="CI14" i="1"/>
  <c r="BO14" i="1"/>
  <c r="BE14" i="1"/>
  <c r="AU14" i="1"/>
  <c r="CC13" i="1"/>
  <c r="CM13" i="1"/>
  <c r="BS13" i="1"/>
  <c r="BI13" i="1"/>
  <c r="AY13" i="1"/>
  <c r="CH12" i="1"/>
  <c r="CR12" i="1"/>
  <c r="BX12" i="1"/>
  <c r="BN12" i="1"/>
  <c r="BD12" i="1"/>
  <c r="BY12" i="1"/>
  <c r="CI12" i="1"/>
  <c r="BO12" i="1"/>
  <c r="BE12" i="1"/>
  <c r="AU12" i="1"/>
  <c r="CC11" i="1"/>
  <c r="CM11" i="1"/>
  <c r="BS11" i="1"/>
  <c r="BI11" i="1"/>
  <c r="AY11" i="1"/>
  <c r="CH10" i="1"/>
  <c r="CR10" i="1"/>
  <c r="BX10" i="1"/>
  <c r="BN10" i="1"/>
  <c r="BD10" i="1"/>
  <c r="BY10" i="1"/>
  <c r="CI10" i="1"/>
  <c r="BO10" i="1"/>
  <c r="BE10" i="1"/>
  <c r="AU10" i="1"/>
  <c r="CC9" i="1"/>
  <c r="CM9" i="1"/>
  <c r="BS9" i="1"/>
  <c r="BI9" i="1"/>
  <c r="AY9" i="1"/>
  <c r="CH8" i="1"/>
  <c r="CR8" i="1"/>
  <c r="BX8" i="1"/>
  <c r="BD8" i="1"/>
  <c r="BN8" i="1"/>
  <c r="BY8" i="1"/>
  <c r="CI8" i="1"/>
  <c r="BO8" i="1"/>
  <c r="BE8" i="1"/>
  <c r="AU8" i="1"/>
  <c r="CC7" i="1"/>
  <c r="CM7" i="1"/>
  <c r="BS7" i="1"/>
  <c r="AY7" i="1"/>
  <c r="BI7" i="1"/>
  <c r="CH6" i="1"/>
  <c r="CR6" i="1"/>
  <c r="BX6" i="1"/>
  <c r="BN6" i="1"/>
  <c r="BD6" i="1"/>
  <c r="BY6" i="1"/>
  <c r="CI6" i="1"/>
  <c r="BO6" i="1"/>
  <c r="BE6" i="1"/>
  <c r="AU6" i="1"/>
  <c r="CC5" i="1"/>
  <c r="CM5" i="1"/>
  <c r="BS5" i="1"/>
  <c r="BI5" i="1"/>
  <c r="AY5" i="1"/>
  <c r="CH4" i="1"/>
  <c r="CR4" i="1"/>
  <c r="BX4" i="1"/>
  <c r="BN4" i="1"/>
  <c r="BD4" i="1"/>
  <c r="BY4" i="1"/>
  <c r="CI4" i="1"/>
  <c r="BO4" i="1"/>
  <c r="BE4" i="1"/>
  <c r="AU4" i="1"/>
  <c r="CJ295" i="1"/>
  <c r="BP295" i="1"/>
  <c r="BZ295" i="1"/>
  <c r="AV295" i="1"/>
  <c r="BF295" i="1"/>
  <c r="CJ279" i="1"/>
  <c r="BP279" i="1"/>
  <c r="BZ279" i="1"/>
  <c r="AV279" i="1"/>
  <c r="BF279" i="1"/>
  <c r="CJ275" i="1"/>
  <c r="BZ275" i="1"/>
  <c r="BP275" i="1"/>
  <c r="AV275" i="1"/>
  <c r="BF275" i="1"/>
  <c r="CJ255" i="1"/>
  <c r="BP255" i="1"/>
  <c r="BZ255" i="1"/>
  <c r="AV255" i="1"/>
  <c r="BF255" i="1"/>
  <c r="CJ251" i="1"/>
  <c r="BP251" i="1"/>
  <c r="BZ251" i="1"/>
  <c r="BF251" i="1"/>
  <c r="AV251" i="1"/>
  <c r="CJ247" i="1"/>
  <c r="BP247" i="1"/>
  <c r="BZ247" i="1"/>
  <c r="AV247" i="1"/>
  <c r="BF247" i="1"/>
  <c r="CJ239" i="1"/>
  <c r="BP239" i="1"/>
  <c r="BZ239" i="1"/>
  <c r="AV239" i="1"/>
  <c r="BF239" i="1"/>
  <c r="CN222" i="1"/>
  <c r="BT222" i="1"/>
  <c r="BJ222" i="1"/>
  <c r="CD222" i="1"/>
  <c r="AZ222" i="1"/>
  <c r="CN218" i="1"/>
  <c r="CD218" i="1"/>
  <c r="BT218" i="1"/>
  <c r="BJ218" i="1"/>
  <c r="AZ218" i="1"/>
  <c r="CN214" i="1"/>
  <c r="CD214" i="1"/>
  <c r="BT214" i="1"/>
  <c r="BJ214" i="1"/>
  <c r="AZ214" i="1"/>
  <c r="CN210" i="1"/>
  <c r="CD210" i="1"/>
  <c r="BT210" i="1"/>
  <c r="BJ210" i="1"/>
  <c r="AZ210" i="1"/>
  <c r="CN206" i="1"/>
  <c r="CD206" i="1"/>
  <c r="BT206" i="1"/>
  <c r="BJ206" i="1"/>
  <c r="AZ206" i="1"/>
  <c r="CN202" i="1"/>
  <c r="CD202" i="1"/>
  <c r="BT202" i="1"/>
  <c r="BJ202" i="1"/>
  <c r="AZ202" i="1"/>
  <c r="CN198" i="1"/>
  <c r="CD198" i="1"/>
  <c r="BT198" i="1"/>
  <c r="BJ198" i="1"/>
  <c r="AZ198" i="1"/>
  <c r="CN194" i="1"/>
  <c r="CD194" i="1"/>
  <c r="BT194" i="1"/>
  <c r="BJ194" i="1"/>
  <c r="AZ194" i="1"/>
  <c r="CN190" i="1"/>
  <c r="CD190" i="1"/>
  <c r="BT190" i="1"/>
  <c r="BJ190" i="1"/>
  <c r="AZ190" i="1"/>
  <c r="CN186" i="1"/>
  <c r="CD186" i="1"/>
  <c r="BT186" i="1"/>
  <c r="BJ186" i="1"/>
  <c r="AZ186" i="1"/>
  <c r="CN182" i="1"/>
  <c r="CD182" i="1"/>
  <c r="BT182" i="1"/>
  <c r="BJ182" i="1"/>
  <c r="AZ182" i="1"/>
  <c r="CN178" i="1"/>
  <c r="CD178" i="1"/>
  <c r="BT178" i="1"/>
  <c r="BJ178" i="1"/>
  <c r="AZ178" i="1"/>
  <c r="CN174" i="1"/>
  <c r="CD174" i="1"/>
  <c r="BT174" i="1"/>
  <c r="BJ174" i="1"/>
  <c r="AZ174" i="1"/>
  <c r="CN170" i="1"/>
  <c r="CD170" i="1"/>
  <c r="BT170" i="1"/>
  <c r="BJ170" i="1"/>
  <c r="AZ170" i="1"/>
  <c r="CN166" i="1"/>
  <c r="CD166" i="1"/>
  <c r="BT166" i="1"/>
  <c r="BJ166" i="1"/>
  <c r="AZ166" i="1"/>
  <c r="CD162" i="1"/>
  <c r="CN162" i="1"/>
  <c r="BT162" i="1"/>
  <c r="BJ162" i="1"/>
  <c r="AZ162" i="1"/>
  <c r="CD158" i="1"/>
  <c r="CN158" i="1"/>
  <c r="BT158" i="1"/>
  <c r="BJ158" i="1"/>
  <c r="AZ158" i="1"/>
  <c r="CD154" i="1"/>
  <c r="CN154" i="1"/>
  <c r="BT154" i="1"/>
  <c r="BJ154" i="1"/>
  <c r="AZ154" i="1"/>
  <c r="CD150" i="1"/>
  <c r="CN150" i="1"/>
  <c r="BT150" i="1"/>
  <c r="BJ150" i="1"/>
  <c r="AZ150" i="1"/>
  <c r="CD146" i="1"/>
  <c r="CN146" i="1"/>
  <c r="BT146" i="1"/>
  <c r="BJ146" i="1"/>
  <c r="AZ146" i="1"/>
  <c r="CD142" i="1"/>
  <c r="CN142" i="1"/>
  <c r="BT142" i="1"/>
  <c r="BJ142" i="1"/>
  <c r="AZ142" i="1"/>
  <c r="CD138" i="1"/>
  <c r="CN138" i="1"/>
  <c r="BT138" i="1"/>
  <c r="BJ138" i="1"/>
  <c r="AZ138" i="1"/>
  <c r="CD134" i="1"/>
  <c r="CN134" i="1"/>
  <c r="BT134" i="1"/>
  <c r="BJ134" i="1"/>
  <c r="AZ134" i="1"/>
  <c r="CD130" i="1"/>
  <c r="CN130" i="1"/>
  <c r="BT130" i="1"/>
  <c r="BJ130" i="1"/>
  <c r="AZ130" i="1"/>
  <c r="CD126" i="1"/>
  <c r="CN126" i="1"/>
  <c r="BT126" i="1"/>
  <c r="BJ126" i="1"/>
  <c r="AZ126" i="1"/>
  <c r="CD122" i="1"/>
  <c r="CN122" i="1"/>
  <c r="BT122" i="1"/>
  <c r="BJ122" i="1"/>
  <c r="AZ122" i="1"/>
  <c r="BZ117" i="1"/>
  <c r="CJ117" i="1"/>
  <c r="BP117" i="1"/>
  <c r="BF117" i="1"/>
  <c r="AV117" i="1"/>
  <c r="BZ113" i="1"/>
  <c r="CJ113" i="1"/>
  <c r="BP113" i="1"/>
  <c r="BF113" i="1"/>
  <c r="AV113" i="1"/>
  <c r="CJ105" i="1"/>
  <c r="BZ105" i="1"/>
  <c r="BP105" i="1"/>
  <c r="BF105" i="1"/>
  <c r="AV105" i="1"/>
  <c r="CJ101" i="1"/>
  <c r="BZ101" i="1"/>
  <c r="BP101" i="1"/>
  <c r="BF101" i="1"/>
  <c r="AV101" i="1"/>
  <c r="CJ85" i="1"/>
  <c r="BZ85" i="1"/>
  <c r="BP85" i="1"/>
  <c r="BF85" i="1"/>
  <c r="AV85" i="1"/>
  <c r="BZ81" i="1"/>
  <c r="CJ81" i="1"/>
  <c r="BP81" i="1"/>
  <c r="BF81" i="1"/>
  <c r="AV81" i="1"/>
  <c r="BZ77" i="1"/>
  <c r="CJ77" i="1"/>
  <c r="BP77" i="1"/>
  <c r="BF77" i="1"/>
  <c r="AV77" i="1"/>
  <c r="CJ73" i="1"/>
  <c r="BZ73" i="1"/>
  <c r="BP73" i="1"/>
  <c r="BF73" i="1"/>
  <c r="AV73" i="1"/>
  <c r="CJ49" i="1"/>
  <c r="BZ49" i="1"/>
  <c r="BP49" i="1"/>
  <c r="BF49" i="1"/>
  <c r="AV49" i="1"/>
  <c r="CJ41" i="1"/>
  <c r="BZ41" i="1"/>
  <c r="BP41" i="1"/>
  <c r="BF41" i="1"/>
  <c r="AV41" i="1"/>
  <c r="CD36" i="1"/>
  <c r="CN36" i="1"/>
  <c r="BT36" i="1"/>
  <c r="BJ36" i="1"/>
  <c r="AZ36" i="1"/>
  <c r="BZ27" i="1"/>
  <c r="CJ27" i="1"/>
  <c r="BP27" i="1"/>
  <c r="BF27" i="1"/>
  <c r="AV27" i="1"/>
  <c r="CN22" i="1"/>
  <c r="CD22" i="1"/>
  <c r="BT22" i="1"/>
  <c r="BJ22" i="1"/>
  <c r="AZ22" i="1"/>
  <c r="CJ13" i="1"/>
  <c r="BZ13" i="1"/>
  <c r="BP13" i="1"/>
  <c r="BF13" i="1"/>
  <c r="AV13" i="1"/>
  <c r="CN4" i="1"/>
  <c r="CD4" i="1"/>
  <c r="BT4" i="1"/>
  <c r="BJ4" i="1"/>
  <c r="AZ4" i="1"/>
  <c r="CQ298" i="1"/>
  <c r="CG298" i="1"/>
  <c r="BW298" i="1"/>
  <c r="BM298" i="1"/>
  <c r="BC298" i="1"/>
  <c r="CL297" i="1"/>
  <c r="CB297" i="1"/>
  <c r="BR297" i="1"/>
  <c r="BH297" i="1"/>
  <c r="AX297" i="1"/>
  <c r="CQ296" i="1"/>
  <c r="CG296" i="1"/>
  <c r="BW296" i="1"/>
  <c r="BM296" i="1"/>
  <c r="BC296" i="1"/>
  <c r="CL295" i="1"/>
  <c r="CB295" i="1"/>
  <c r="BR295" i="1"/>
  <c r="BH295" i="1"/>
  <c r="AX295" i="1"/>
  <c r="CQ294" i="1"/>
  <c r="CG294" i="1"/>
  <c r="BM294" i="1"/>
  <c r="BW294" i="1"/>
  <c r="BC294" i="1"/>
  <c r="CL293" i="1"/>
  <c r="CB293" i="1"/>
  <c r="BH293" i="1"/>
  <c r="BR293" i="1"/>
  <c r="AX293" i="1"/>
  <c r="CQ292" i="1"/>
  <c r="CG292" i="1"/>
  <c r="BW292" i="1"/>
  <c r="BM292" i="1"/>
  <c r="BC292" i="1"/>
  <c r="CL291" i="1"/>
  <c r="CB291" i="1"/>
  <c r="BR291" i="1"/>
  <c r="BH291" i="1"/>
  <c r="AX291" i="1"/>
  <c r="CQ290" i="1"/>
  <c r="CG290" i="1"/>
  <c r="BW290" i="1"/>
  <c r="BM290" i="1"/>
  <c r="BC290" i="1"/>
  <c r="CL289" i="1"/>
  <c r="CB289" i="1"/>
  <c r="BH289" i="1"/>
  <c r="BR289" i="1"/>
  <c r="AX289" i="1"/>
  <c r="CQ288" i="1"/>
  <c r="BW288" i="1"/>
  <c r="CG288" i="1"/>
  <c r="BM288" i="1"/>
  <c r="BC288" i="1"/>
  <c r="CL287" i="1"/>
  <c r="CB287" i="1"/>
  <c r="BR287" i="1"/>
  <c r="BH287" i="1"/>
  <c r="AX287" i="1"/>
  <c r="CQ286" i="1"/>
  <c r="CG286" i="1"/>
  <c r="BM286" i="1"/>
  <c r="BC286" i="1"/>
  <c r="BW286" i="1"/>
  <c r="CL285" i="1"/>
  <c r="CB285" i="1"/>
  <c r="BR285" i="1"/>
  <c r="BH285" i="1"/>
  <c r="AX285" i="1"/>
  <c r="CQ284" i="1"/>
  <c r="BW284" i="1"/>
  <c r="CG284" i="1"/>
  <c r="BM284" i="1"/>
  <c r="BC284" i="1"/>
  <c r="CL283" i="1"/>
  <c r="CB283" i="1"/>
  <c r="BR283" i="1"/>
  <c r="BH283" i="1"/>
  <c r="AX283" i="1"/>
  <c r="CQ282" i="1"/>
  <c r="CG282" i="1"/>
  <c r="BM282" i="1"/>
  <c r="BW282" i="1"/>
  <c r="BC282" i="1"/>
  <c r="CL281" i="1"/>
  <c r="CB281" i="1"/>
  <c r="BR281" i="1"/>
  <c r="BH281" i="1"/>
  <c r="AX281" i="1"/>
  <c r="CQ280" i="1"/>
  <c r="CG280" i="1"/>
  <c r="BW280" i="1"/>
  <c r="BM280" i="1"/>
  <c r="BC280" i="1"/>
  <c r="CL279" i="1"/>
  <c r="CB279" i="1"/>
  <c r="BR279" i="1"/>
  <c r="BH279" i="1"/>
  <c r="AX279" i="1"/>
  <c r="CQ278" i="1"/>
  <c r="CG278" i="1"/>
  <c r="BW278" i="1"/>
  <c r="BM278" i="1"/>
  <c r="BC278" i="1"/>
  <c r="CL277" i="1"/>
  <c r="CB277" i="1"/>
  <c r="BH277" i="1"/>
  <c r="BR277" i="1"/>
  <c r="AX277" i="1"/>
  <c r="CQ276" i="1"/>
  <c r="BW276" i="1"/>
  <c r="CG276" i="1"/>
  <c r="BM276" i="1"/>
  <c r="BC276" i="1"/>
  <c r="CL275" i="1"/>
  <c r="CB275" i="1"/>
  <c r="BR275" i="1"/>
  <c r="BH275" i="1"/>
  <c r="AX275" i="1"/>
  <c r="CQ274" i="1"/>
  <c r="CG274" i="1"/>
  <c r="BW274" i="1"/>
  <c r="BM274" i="1"/>
  <c r="BC274" i="1"/>
  <c r="CL273" i="1"/>
  <c r="CB273" i="1"/>
  <c r="BH273" i="1"/>
  <c r="BR273" i="1"/>
  <c r="AX273" i="1"/>
  <c r="CQ272" i="1"/>
  <c r="BW272" i="1"/>
  <c r="CG272" i="1"/>
  <c r="BM272" i="1"/>
  <c r="BC272" i="1"/>
  <c r="CL271" i="1"/>
  <c r="CB271" i="1"/>
  <c r="BR271" i="1"/>
  <c r="BH271" i="1"/>
  <c r="AX271" i="1"/>
  <c r="CG270" i="1"/>
  <c r="CQ270" i="1"/>
  <c r="BM270" i="1"/>
  <c r="BW270" i="1"/>
  <c r="BC270" i="1"/>
  <c r="CL269" i="1"/>
  <c r="CB269" i="1"/>
  <c r="BR269" i="1"/>
  <c r="BH269" i="1"/>
  <c r="AX269" i="1"/>
  <c r="CG268" i="1"/>
  <c r="CQ268" i="1"/>
  <c r="BW268" i="1"/>
  <c r="BM268" i="1"/>
  <c r="BC268" i="1"/>
  <c r="CL267" i="1"/>
  <c r="CB267" i="1"/>
  <c r="BR267" i="1"/>
  <c r="BH267" i="1"/>
  <c r="AX267" i="1"/>
  <c r="CG266" i="1"/>
  <c r="CQ266" i="1"/>
  <c r="BM266" i="1"/>
  <c r="BW266" i="1"/>
  <c r="BC266" i="1"/>
  <c r="CL265" i="1"/>
  <c r="CB265" i="1"/>
  <c r="BR265" i="1"/>
  <c r="BH265" i="1"/>
  <c r="AX265" i="1"/>
  <c r="CG264" i="1"/>
  <c r="CQ264" i="1"/>
  <c r="BW264" i="1"/>
  <c r="BM264" i="1"/>
  <c r="BC264" i="1"/>
  <c r="CL263" i="1"/>
  <c r="CB263" i="1"/>
  <c r="BR263" i="1"/>
  <c r="BH263" i="1"/>
  <c r="AX263" i="1"/>
  <c r="CG262" i="1"/>
  <c r="CQ262" i="1"/>
  <c r="BW262" i="1"/>
  <c r="BM262" i="1"/>
  <c r="BC262" i="1"/>
  <c r="CL261" i="1"/>
  <c r="CB261" i="1"/>
  <c r="BH261" i="1"/>
  <c r="BR261" i="1"/>
  <c r="AX261" i="1"/>
  <c r="CG260" i="1"/>
  <c r="CQ260" i="1"/>
  <c r="BW260" i="1"/>
  <c r="BM260" i="1"/>
  <c r="BC260" i="1"/>
  <c r="CL259" i="1"/>
  <c r="CB259" i="1"/>
  <c r="BR259" i="1"/>
  <c r="BH259" i="1"/>
  <c r="AX259" i="1"/>
  <c r="CG258" i="1"/>
  <c r="CQ258" i="1"/>
  <c r="BW258" i="1"/>
  <c r="BM258" i="1"/>
  <c r="BC258" i="1"/>
  <c r="CL257" i="1"/>
  <c r="CB257" i="1"/>
  <c r="BH257" i="1"/>
  <c r="BR257" i="1"/>
  <c r="AX257" i="1"/>
  <c r="CG256" i="1"/>
  <c r="CQ256" i="1"/>
  <c r="BW256" i="1"/>
  <c r="BM256" i="1"/>
  <c r="BC256" i="1"/>
  <c r="CL255" i="1"/>
  <c r="CB255" i="1"/>
  <c r="BR255" i="1"/>
  <c r="BH255" i="1"/>
  <c r="AX255" i="1"/>
  <c r="CG254" i="1"/>
  <c r="CQ254" i="1"/>
  <c r="BM254" i="1"/>
  <c r="BW254" i="1"/>
  <c r="BC254" i="1"/>
  <c r="CL253" i="1"/>
  <c r="CB253" i="1"/>
  <c r="BR253" i="1"/>
  <c r="BH253" i="1"/>
  <c r="AX253" i="1"/>
  <c r="CG252" i="1"/>
  <c r="CQ252" i="1"/>
  <c r="BW252" i="1"/>
  <c r="BM252" i="1"/>
  <c r="BC252" i="1"/>
  <c r="CL251" i="1"/>
  <c r="CB251" i="1"/>
  <c r="BR251" i="1"/>
  <c r="BH251" i="1"/>
  <c r="AX251" i="1"/>
  <c r="CG250" i="1"/>
  <c r="CQ250" i="1"/>
  <c r="BM250" i="1"/>
  <c r="BW250" i="1"/>
  <c r="BC250" i="1"/>
  <c r="CL249" i="1"/>
  <c r="CB249" i="1"/>
  <c r="BR249" i="1"/>
  <c r="BH249" i="1"/>
  <c r="AX249" i="1"/>
  <c r="CG248" i="1"/>
  <c r="CQ248" i="1"/>
  <c r="BW248" i="1"/>
  <c r="BM248" i="1"/>
  <c r="BC248" i="1"/>
  <c r="CL247" i="1"/>
  <c r="CB247" i="1"/>
  <c r="BR247" i="1"/>
  <c r="BH247" i="1"/>
  <c r="AX247" i="1"/>
  <c r="CG246" i="1"/>
  <c r="CQ246" i="1"/>
  <c r="BW246" i="1"/>
  <c r="BM246" i="1"/>
  <c r="BC246" i="1"/>
  <c r="CL245" i="1"/>
  <c r="CB245" i="1"/>
  <c r="BH245" i="1"/>
  <c r="BR245" i="1"/>
  <c r="AX245" i="1"/>
  <c r="CG244" i="1"/>
  <c r="CQ244" i="1"/>
  <c r="BW244" i="1"/>
  <c r="BM244" i="1"/>
  <c r="BC244" i="1"/>
  <c r="CL243" i="1"/>
  <c r="CB243" i="1"/>
  <c r="BR243" i="1"/>
  <c r="BH243" i="1"/>
  <c r="AX243" i="1"/>
  <c r="CG242" i="1"/>
  <c r="CQ242" i="1"/>
  <c r="BW242" i="1"/>
  <c r="BM242" i="1"/>
  <c r="BC242" i="1"/>
  <c r="CL241" i="1"/>
  <c r="CB241" i="1"/>
  <c r="BH241" i="1"/>
  <c r="BR241" i="1"/>
  <c r="AX241" i="1"/>
  <c r="CG240" i="1"/>
  <c r="CQ240" i="1"/>
  <c r="BW240" i="1"/>
  <c r="BM240" i="1"/>
  <c r="BC240" i="1"/>
  <c r="CL239" i="1"/>
  <c r="CB239" i="1"/>
  <c r="BR239" i="1"/>
  <c r="BH239" i="1"/>
  <c r="AX239" i="1"/>
  <c r="CG238" i="1"/>
  <c r="CQ238" i="1"/>
  <c r="BM238" i="1"/>
  <c r="BC238" i="1"/>
  <c r="BW238" i="1"/>
  <c r="CL237" i="1"/>
  <c r="CB237" i="1"/>
  <c r="BR237" i="1"/>
  <c r="BH237" i="1"/>
  <c r="AX237" i="1"/>
  <c r="CG236" i="1"/>
  <c r="CQ236" i="1"/>
  <c r="BW236" i="1"/>
  <c r="BM236" i="1"/>
  <c r="BC236" i="1"/>
  <c r="CL235" i="1"/>
  <c r="CB235" i="1"/>
  <c r="BR235" i="1"/>
  <c r="BH235" i="1"/>
  <c r="AX235" i="1"/>
  <c r="CG234" i="1"/>
  <c r="CQ234" i="1"/>
  <c r="BM234" i="1"/>
  <c r="BW234" i="1"/>
  <c r="BC234" i="1"/>
  <c r="CL233" i="1"/>
  <c r="CB233" i="1"/>
  <c r="BR233" i="1"/>
  <c r="BH233" i="1"/>
  <c r="AX233" i="1"/>
  <c r="CG232" i="1"/>
  <c r="CQ232" i="1"/>
  <c r="BW232" i="1"/>
  <c r="BM232" i="1"/>
  <c r="BC232" i="1"/>
  <c r="CL231" i="1"/>
  <c r="CB231" i="1"/>
  <c r="BR231" i="1"/>
  <c r="BH231" i="1"/>
  <c r="AX231" i="1"/>
  <c r="CG230" i="1"/>
  <c r="CQ230" i="1"/>
  <c r="BW230" i="1"/>
  <c r="BM230" i="1"/>
  <c r="BC230" i="1"/>
  <c r="CL229" i="1"/>
  <c r="CB229" i="1"/>
  <c r="BH229" i="1"/>
  <c r="BR229" i="1"/>
  <c r="AX229" i="1"/>
  <c r="CG228" i="1"/>
  <c r="CQ228" i="1"/>
  <c r="BW228" i="1"/>
  <c r="BM228" i="1"/>
  <c r="BC228" i="1"/>
  <c r="CL227" i="1"/>
  <c r="CB227" i="1"/>
  <c r="BR227" i="1"/>
  <c r="BH227" i="1"/>
  <c r="AX227" i="1"/>
  <c r="CG226" i="1"/>
  <c r="CQ226" i="1"/>
  <c r="BW226" i="1"/>
  <c r="BM226" i="1"/>
  <c r="BC226" i="1"/>
  <c r="CL225" i="1"/>
  <c r="CB225" i="1"/>
  <c r="BH225" i="1"/>
  <c r="BR225" i="1"/>
  <c r="AX225" i="1"/>
  <c r="CG224" i="1"/>
  <c r="CQ224" i="1"/>
  <c r="BW224" i="1"/>
  <c r="BM224" i="1"/>
  <c r="BC224" i="1"/>
  <c r="CL223" i="1"/>
  <c r="CB223" i="1"/>
  <c r="BR223" i="1"/>
  <c r="BH223" i="1"/>
  <c r="AX223" i="1"/>
  <c r="CG222" i="1"/>
  <c r="CQ222" i="1"/>
  <c r="BM222" i="1"/>
  <c r="BW222" i="1"/>
  <c r="BC222" i="1"/>
  <c r="CB221" i="1"/>
  <c r="CL221" i="1"/>
  <c r="BR221" i="1"/>
  <c r="BH221" i="1"/>
  <c r="AX221" i="1"/>
  <c r="CG220" i="1"/>
  <c r="CQ220" i="1"/>
  <c r="BW220" i="1"/>
  <c r="BM220" i="1"/>
  <c r="BC220" i="1"/>
  <c r="CB219" i="1"/>
  <c r="CL219" i="1"/>
  <c r="BR219" i="1"/>
  <c r="BH219" i="1"/>
  <c r="AX219" i="1"/>
  <c r="CG218" i="1"/>
  <c r="CQ218" i="1"/>
  <c r="BM218" i="1"/>
  <c r="BW218" i="1"/>
  <c r="BC218" i="1"/>
  <c r="CB217" i="1"/>
  <c r="CL217" i="1"/>
  <c r="BR217" i="1"/>
  <c r="BH217" i="1"/>
  <c r="AX217" i="1"/>
  <c r="CG216" i="1"/>
  <c r="CQ216" i="1"/>
  <c r="BW216" i="1"/>
  <c r="BM216" i="1"/>
  <c r="BC216" i="1"/>
  <c r="CB215" i="1"/>
  <c r="CL215" i="1"/>
  <c r="BR215" i="1"/>
  <c r="BH215" i="1"/>
  <c r="AX215" i="1"/>
  <c r="CG214" i="1"/>
  <c r="CQ214" i="1"/>
  <c r="BW214" i="1"/>
  <c r="BM214" i="1"/>
  <c r="BC214" i="1"/>
  <c r="CB213" i="1"/>
  <c r="CL213" i="1"/>
  <c r="BH213" i="1"/>
  <c r="BR213" i="1"/>
  <c r="AX213" i="1"/>
  <c r="CG212" i="1"/>
  <c r="CQ212" i="1"/>
  <c r="BW212" i="1"/>
  <c r="BM212" i="1"/>
  <c r="BC212" i="1"/>
  <c r="CB211" i="1"/>
  <c r="CL211" i="1"/>
  <c r="BR211" i="1"/>
  <c r="BH211" i="1"/>
  <c r="AX211" i="1"/>
  <c r="CG210" i="1"/>
  <c r="CQ210" i="1"/>
  <c r="BW210" i="1"/>
  <c r="BM210" i="1"/>
  <c r="BC210" i="1"/>
  <c r="CB209" i="1"/>
  <c r="CL209" i="1"/>
  <c r="BH209" i="1"/>
  <c r="BR209" i="1"/>
  <c r="AX209" i="1"/>
  <c r="CG208" i="1"/>
  <c r="CQ208" i="1"/>
  <c r="BW208" i="1"/>
  <c r="BM208" i="1"/>
  <c r="BC208" i="1"/>
  <c r="CB207" i="1"/>
  <c r="CL207" i="1"/>
  <c r="BR207" i="1"/>
  <c r="BH207" i="1"/>
  <c r="AX207" i="1"/>
  <c r="CG206" i="1"/>
  <c r="CQ206" i="1"/>
  <c r="BM206" i="1"/>
  <c r="BC206" i="1"/>
  <c r="BW206" i="1"/>
  <c r="CB205" i="1"/>
  <c r="CL205" i="1"/>
  <c r="BR205" i="1"/>
  <c r="BH205" i="1"/>
  <c r="AX205" i="1"/>
  <c r="CG204" i="1"/>
  <c r="CQ204" i="1"/>
  <c r="BW204" i="1"/>
  <c r="BM204" i="1"/>
  <c r="BC204" i="1"/>
  <c r="CB203" i="1"/>
  <c r="CL203" i="1"/>
  <c r="BR203" i="1"/>
  <c r="BH203" i="1"/>
  <c r="AX203" i="1"/>
  <c r="CG202" i="1"/>
  <c r="CQ202" i="1"/>
  <c r="BW202" i="1"/>
  <c r="BM202" i="1"/>
  <c r="BC202" i="1"/>
  <c r="CB201" i="1"/>
  <c r="CL201" i="1"/>
  <c r="BH201" i="1"/>
  <c r="BR201" i="1"/>
  <c r="AX201" i="1"/>
  <c r="CG200" i="1"/>
  <c r="CQ200" i="1"/>
  <c r="BW200" i="1"/>
  <c r="BM200" i="1"/>
  <c r="BC200" i="1"/>
  <c r="CB199" i="1"/>
  <c r="CL199" i="1"/>
  <c r="BR199" i="1"/>
  <c r="BH199" i="1"/>
  <c r="AX199" i="1"/>
  <c r="CG198" i="1"/>
  <c r="CQ198" i="1"/>
  <c r="BW198" i="1"/>
  <c r="BM198" i="1"/>
  <c r="BC198" i="1"/>
  <c r="CB197" i="1"/>
  <c r="CL197" i="1"/>
  <c r="BR197" i="1"/>
  <c r="BH197" i="1"/>
  <c r="AX197" i="1"/>
  <c r="CG196" i="1"/>
  <c r="CQ196" i="1"/>
  <c r="BW196" i="1"/>
  <c r="BM196" i="1"/>
  <c r="BC196" i="1"/>
  <c r="CB195" i="1"/>
  <c r="CL195" i="1"/>
  <c r="BR195" i="1"/>
  <c r="BH195" i="1"/>
  <c r="AX195" i="1"/>
  <c r="CG194" i="1"/>
  <c r="CQ194" i="1"/>
  <c r="BW194" i="1"/>
  <c r="BM194" i="1"/>
  <c r="BC194" i="1"/>
  <c r="CB193" i="1"/>
  <c r="CL193" i="1"/>
  <c r="BR193" i="1"/>
  <c r="BH193" i="1"/>
  <c r="AX193" i="1"/>
  <c r="CG192" i="1"/>
  <c r="CQ192" i="1"/>
  <c r="BW192" i="1"/>
  <c r="BM192" i="1"/>
  <c r="BC192" i="1"/>
  <c r="CB191" i="1"/>
  <c r="CL191" i="1"/>
  <c r="BR191" i="1"/>
  <c r="BH191" i="1"/>
  <c r="AX191" i="1"/>
  <c r="CG190" i="1"/>
  <c r="CQ190" i="1"/>
  <c r="BW190" i="1"/>
  <c r="BM190" i="1"/>
  <c r="BC190" i="1"/>
  <c r="CB189" i="1"/>
  <c r="CL189" i="1"/>
  <c r="BH189" i="1"/>
  <c r="BR189" i="1"/>
  <c r="AX189" i="1"/>
  <c r="CG188" i="1"/>
  <c r="CQ188" i="1"/>
  <c r="BW188" i="1"/>
  <c r="BM188" i="1"/>
  <c r="BC188" i="1"/>
  <c r="CB187" i="1"/>
  <c r="CL187" i="1"/>
  <c r="BR187" i="1"/>
  <c r="BH187" i="1"/>
  <c r="AX187" i="1"/>
  <c r="CG186" i="1"/>
  <c r="CQ186" i="1"/>
  <c r="BW186" i="1"/>
  <c r="BM186" i="1"/>
  <c r="BC186" i="1"/>
  <c r="CB185" i="1"/>
  <c r="CL185" i="1"/>
  <c r="BR185" i="1"/>
  <c r="BH185" i="1"/>
  <c r="AX185" i="1"/>
  <c r="CG184" i="1"/>
  <c r="CQ184" i="1"/>
  <c r="BW184" i="1"/>
  <c r="BM184" i="1"/>
  <c r="BC184" i="1"/>
  <c r="CB183" i="1"/>
  <c r="CL183" i="1"/>
  <c r="BR183" i="1"/>
  <c r="BH183" i="1"/>
  <c r="AX183" i="1"/>
  <c r="CG182" i="1"/>
  <c r="CQ182" i="1"/>
  <c r="BW182" i="1"/>
  <c r="BM182" i="1"/>
  <c r="BC182" i="1"/>
  <c r="CB181" i="1"/>
  <c r="CL181" i="1"/>
  <c r="BH181" i="1"/>
  <c r="BR181" i="1"/>
  <c r="AX181" i="1"/>
  <c r="CG180" i="1"/>
  <c r="CQ180" i="1"/>
  <c r="BW180" i="1"/>
  <c r="BM180" i="1"/>
  <c r="BC180" i="1"/>
  <c r="CB179" i="1"/>
  <c r="CL179" i="1"/>
  <c r="BR179" i="1"/>
  <c r="BH179" i="1"/>
  <c r="AX179" i="1"/>
  <c r="CG178" i="1"/>
  <c r="CQ178" i="1"/>
  <c r="BW178" i="1"/>
  <c r="BM178" i="1"/>
  <c r="BC178" i="1"/>
  <c r="CB177" i="1"/>
  <c r="CL177" i="1"/>
  <c r="BR177" i="1"/>
  <c r="BH177" i="1"/>
  <c r="AX177" i="1"/>
  <c r="CG176" i="1"/>
  <c r="CQ176" i="1"/>
  <c r="BW176" i="1"/>
  <c r="BM176" i="1"/>
  <c r="BC176" i="1"/>
  <c r="CB175" i="1"/>
  <c r="CL175" i="1"/>
  <c r="BR175" i="1"/>
  <c r="BH175" i="1"/>
  <c r="AX175" i="1"/>
  <c r="CG174" i="1"/>
  <c r="CQ174" i="1"/>
  <c r="BW174" i="1"/>
  <c r="BM174" i="1"/>
  <c r="BC174" i="1"/>
  <c r="CB173" i="1"/>
  <c r="CL173" i="1"/>
  <c r="BR173" i="1"/>
  <c r="BH173" i="1"/>
  <c r="AX173" i="1"/>
  <c r="CG172" i="1"/>
  <c r="CQ172" i="1"/>
  <c r="BW172" i="1"/>
  <c r="BM172" i="1"/>
  <c r="BC172" i="1"/>
  <c r="CB171" i="1"/>
  <c r="CL171" i="1"/>
  <c r="BR171" i="1"/>
  <c r="BH171" i="1"/>
  <c r="AX171" i="1"/>
  <c r="CG170" i="1"/>
  <c r="CQ170" i="1"/>
  <c r="BW170" i="1"/>
  <c r="BM170" i="1"/>
  <c r="BC170" i="1"/>
  <c r="CB169" i="1"/>
  <c r="CL169" i="1"/>
  <c r="BH169" i="1"/>
  <c r="BR169" i="1"/>
  <c r="AX169" i="1"/>
  <c r="CG168" i="1"/>
  <c r="CQ168" i="1"/>
  <c r="BW168" i="1"/>
  <c r="BM168" i="1"/>
  <c r="BC168" i="1"/>
  <c r="CB167" i="1"/>
  <c r="CL167" i="1"/>
  <c r="BR167" i="1"/>
  <c r="BH167" i="1"/>
  <c r="AX167" i="1"/>
  <c r="CG166" i="1"/>
  <c r="CQ166" i="1"/>
  <c r="BW166" i="1"/>
  <c r="BM166" i="1"/>
  <c r="BC166" i="1"/>
  <c r="CB165" i="1"/>
  <c r="CL165" i="1"/>
  <c r="BR165" i="1"/>
  <c r="BH165" i="1"/>
  <c r="AX165" i="1"/>
  <c r="CG164" i="1"/>
  <c r="CQ164" i="1"/>
  <c r="BW164" i="1"/>
  <c r="BM164" i="1"/>
  <c r="BC164" i="1"/>
  <c r="CB163" i="1"/>
  <c r="CL163" i="1"/>
  <c r="BR163" i="1"/>
  <c r="BH163" i="1"/>
  <c r="AX163" i="1"/>
  <c r="CG162" i="1"/>
  <c r="CQ162" i="1"/>
  <c r="BW162" i="1"/>
  <c r="BM162" i="1"/>
  <c r="BC162" i="1"/>
  <c r="CB161" i="1"/>
  <c r="CL161" i="1"/>
  <c r="BR161" i="1"/>
  <c r="BH161" i="1"/>
  <c r="AX161" i="1"/>
  <c r="CG160" i="1"/>
  <c r="CQ160" i="1"/>
  <c r="BW160" i="1"/>
  <c r="BC160" i="1"/>
  <c r="BM160" i="1"/>
  <c r="CB159" i="1"/>
  <c r="CL159" i="1"/>
  <c r="BR159" i="1"/>
  <c r="BH159" i="1"/>
  <c r="AX159" i="1"/>
  <c r="CG158" i="1"/>
  <c r="CQ158" i="1"/>
  <c r="BW158" i="1"/>
  <c r="BM158" i="1"/>
  <c r="BC158" i="1"/>
  <c r="CB157" i="1"/>
  <c r="CL157" i="1"/>
  <c r="BH157" i="1"/>
  <c r="BR157" i="1"/>
  <c r="AX157" i="1"/>
  <c r="CG156" i="1"/>
  <c r="CQ156" i="1"/>
  <c r="BW156" i="1"/>
  <c r="BC156" i="1"/>
  <c r="BM156" i="1"/>
  <c r="CB155" i="1"/>
  <c r="CL155" i="1"/>
  <c r="BR155" i="1"/>
  <c r="BH155" i="1"/>
  <c r="AX155" i="1"/>
  <c r="CG154" i="1"/>
  <c r="CQ154" i="1"/>
  <c r="BW154" i="1"/>
  <c r="BM154" i="1"/>
  <c r="BC154" i="1"/>
  <c r="CB153" i="1"/>
  <c r="CL153" i="1"/>
  <c r="BR153" i="1"/>
  <c r="BH153" i="1"/>
  <c r="AX153" i="1"/>
  <c r="CG152" i="1"/>
  <c r="CQ152" i="1"/>
  <c r="BW152" i="1"/>
  <c r="BC152" i="1"/>
  <c r="BM152" i="1"/>
  <c r="CB151" i="1"/>
  <c r="CL151" i="1"/>
  <c r="BR151" i="1"/>
  <c r="BH151" i="1"/>
  <c r="AX151" i="1"/>
  <c r="CG150" i="1"/>
  <c r="CQ150" i="1"/>
  <c r="BW150" i="1"/>
  <c r="BM150" i="1"/>
  <c r="BC150" i="1"/>
  <c r="CB149" i="1"/>
  <c r="CL149" i="1"/>
  <c r="BH149" i="1"/>
  <c r="BR149" i="1"/>
  <c r="AX149" i="1"/>
  <c r="CG148" i="1"/>
  <c r="CQ148" i="1"/>
  <c r="BW148" i="1"/>
  <c r="BC148" i="1"/>
  <c r="BM148" i="1"/>
  <c r="CB147" i="1"/>
  <c r="CL147" i="1"/>
  <c r="BR147" i="1"/>
  <c r="BH147" i="1"/>
  <c r="AX147" i="1"/>
  <c r="CG146" i="1"/>
  <c r="CQ146" i="1"/>
  <c r="BW146" i="1"/>
  <c r="BM146" i="1"/>
  <c r="BC146" i="1"/>
  <c r="CB145" i="1"/>
  <c r="CL145" i="1"/>
  <c r="BR145" i="1"/>
  <c r="BH145" i="1"/>
  <c r="AX145" i="1"/>
  <c r="CG144" i="1"/>
  <c r="CQ144" i="1"/>
  <c r="BW144" i="1"/>
  <c r="BC144" i="1"/>
  <c r="BM144" i="1"/>
  <c r="CB143" i="1"/>
  <c r="BR143" i="1"/>
  <c r="CL143" i="1"/>
  <c r="BH143" i="1"/>
  <c r="AX143" i="1"/>
  <c r="CG142" i="1"/>
  <c r="CQ142" i="1"/>
  <c r="BW142" i="1"/>
  <c r="BM142" i="1"/>
  <c r="BC142" i="1"/>
  <c r="CB141" i="1"/>
  <c r="CL141" i="1"/>
  <c r="BR141" i="1"/>
  <c r="BH141" i="1"/>
  <c r="AX141" i="1"/>
  <c r="CG140" i="1"/>
  <c r="CQ140" i="1"/>
  <c r="BW140" i="1"/>
  <c r="BC140" i="1"/>
  <c r="BM140" i="1"/>
  <c r="CB139" i="1"/>
  <c r="CL139" i="1"/>
  <c r="BR139" i="1"/>
  <c r="BH139" i="1"/>
  <c r="AX139" i="1"/>
  <c r="CG138" i="1"/>
  <c r="CQ138" i="1"/>
  <c r="BW138" i="1"/>
  <c r="BM138" i="1"/>
  <c r="BC138" i="1"/>
  <c r="CB137" i="1"/>
  <c r="CL137" i="1"/>
  <c r="BH137" i="1"/>
  <c r="AX137" i="1"/>
  <c r="BR137" i="1"/>
  <c r="CG136" i="1"/>
  <c r="CQ136" i="1"/>
  <c r="BW136" i="1"/>
  <c r="BC136" i="1"/>
  <c r="BM136" i="1"/>
  <c r="CB135" i="1"/>
  <c r="CL135" i="1"/>
  <c r="BR135" i="1"/>
  <c r="BH135" i="1"/>
  <c r="AX135" i="1"/>
  <c r="CG134" i="1"/>
  <c r="CQ134" i="1"/>
  <c r="BW134" i="1"/>
  <c r="BM134" i="1"/>
  <c r="BC134" i="1"/>
  <c r="CB133" i="1"/>
  <c r="CL133" i="1"/>
  <c r="BR133" i="1"/>
  <c r="BH133" i="1"/>
  <c r="AX133" i="1"/>
  <c r="CG132" i="1"/>
  <c r="CQ132" i="1"/>
  <c r="BW132" i="1"/>
  <c r="BC132" i="1"/>
  <c r="BM132" i="1"/>
  <c r="CB131" i="1"/>
  <c r="CL131" i="1"/>
  <c r="BR131" i="1"/>
  <c r="BH131" i="1"/>
  <c r="AX131" i="1"/>
  <c r="CG130" i="1"/>
  <c r="CQ130" i="1"/>
  <c r="BW130" i="1"/>
  <c r="BM130" i="1"/>
  <c r="BC130" i="1"/>
  <c r="CB129" i="1"/>
  <c r="CL129" i="1"/>
  <c r="BR129" i="1"/>
  <c r="BH129" i="1"/>
  <c r="AX129" i="1"/>
  <c r="CG128" i="1"/>
  <c r="CQ128" i="1"/>
  <c r="BW128" i="1"/>
  <c r="BC128" i="1"/>
  <c r="BM128" i="1"/>
  <c r="CB127" i="1"/>
  <c r="CL127" i="1"/>
  <c r="BR127" i="1"/>
  <c r="BH127" i="1"/>
  <c r="AX127" i="1"/>
  <c r="CG126" i="1"/>
  <c r="CQ126" i="1"/>
  <c r="BW126" i="1"/>
  <c r="BM126" i="1"/>
  <c r="BC126" i="1"/>
  <c r="CB125" i="1"/>
  <c r="CL125" i="1"/>
  <c r="BH125" i="1"/>
  <c r="BR125" i="1"/>
  <c r="AX125" i="1"/>
  <c r="CG124" i="1"/>
  <c r="CQ124" i="1"/>
  <c r="BW124" i="1"/>
  <c r="BC124" i="1"/>
  <c r="BM124" i="1"/>
  <c r="CB123" i="1"/>
  <c r="CL123" i="1"/>
  <c r="BR123" i="1"/>
  <c r="BH123" i="1"/>
  <c r="AX123" i="1"/>
  <c r="CG122" i="1"/>
  <c r="CQ122" i="1"/>
  <c r="BW122" i="1"/>
  <c r="BM122" i="1"/>
  <c r="BC122" i="1"/>
  <c r="CB121" i="1"/>
  <c r="CL121" i="1"/>
  <c r="BR121" i="1"/>
  <c r="BH121" i="1"/>
  <c r="AX121" i="1"/>
  <c r="CG120" i="1"/>
  <c r="CQ120" i="1"/>
  <c r="BW120" i="1"/>
  <c r="BC120" i="1"/>
  <c r="BM120" i="1"/>
  <c r="CB119" i="1"/>
  <c r="CL119" i="1"/>
  <c r="BR119" i="1"/>
  <c r="BH119" i="1"/>
  <c r="AX119" i="1"/>
  <c r="CG118" i="1"/>
  <c r="CQ118" i="1"/>
  <c r="BW118" i="1"/>
  <c r="BM118" i="1"/>
  <c r="BC118" i="1"/>
  <c r="CB117" i="1"/>
  <c r="CL117" i="1"/>
  <c r="BH117" i="1"/>
  <c r="BR117" i="1"/>
  <c r="AX117" i="1"/>
  <c r="CG116" i="1"/>
  <c r="CQ116" i="1"/>
  <c r="BW116" i="1"/>
  <c r="BC116" i="1"/>
  <c r="BM116" i="1"/>
  <c r="CB115" i="1"/>
  <c r="CL115" i="1"/>
  <c r="BR115" i="1"/>
  <c r="BH115" i="1"/>
  <c r="AX115" i="1"/>
  <c r="CG114" i="1"/>
  <c r="CQ114" i="1"/>
  <c r="BW114" i="1"/>
  <c r="BM114" i="1"/>
  <c r="BC114" i="1"/>
  <c r="CB113" i="1"/>
  <c r="CL113" i="1"/>
  <c r="BR113" i="1"/>
  <c r="BH113" i="1"/>
  <c r="AX113" i="1"/>
  <c r="CG112" i="1"/>
  <c r="CQ112" i="1"/>
  <c r="BW112" i="1"/>
  <c r="BC112" i="1"/>
  <c r="BM112" i="1"/>
  <c r="CB111" i="1"/>
  <c r="CL111" i="1"/>
  <c r="BR111" i="1"/>
  <c r="BH111" i="1"/>
  <c r="AX111" i="1"/>
  <c r="CG110" i="1"/>
  <c r="CQ110" i="1"/>
  <c r="BW110" i="1"/>
  <c r="BM110" i="1"/>
  <c r="BC110" i="1"/>
  <c r="CB109" i="1"/>
  <c r="CL109" i="1"/>
  <c r="BR109" i="1"/>
  <c r="BH109" i="1"/>
  <c r="AX109" i="1"/>
  <c r="CQ108" i="1"/>
  <c r="CG108" i="1"/>
  <c r="BW108" i="1"/>
  <c r="BC108" i="1"/>
  <c r="BM108" i="1"/>
  <c r="CL107" i="1"/>
  <c r="CB107" i="1"/>
  <c r="BR107" i="1"/>
  <c r="BH107" i="1"/>
  <c r="AX107" i="1"/>
  <c r="CQ106" i="1"/>
  <c r="CG106" i="1"/>
  <c r="BW106" i="1"/>
  <c r="BM106" i="1"/>
  <c r="BC106" i="1"/>
  <c r="CL105" i="1"/>
  <c r="CB105" i="1"/>
  <c r="BH105" i="1"/>
  <c r="AX105" i="1"/>
  <c r="BR105" i="1"/>
  <c r="CQ104" i="1"/>
  <c r="CG104" i="1"/>
  <c r="BW104" i="1"/>
  <c r="BC104" i="1"/>
  <c r="BM104" i="1"/>
  <c r="CL103" i="1"/>
  <c r="CB103" i="1"/>
  <c r="BR103" i="1"/>
  <c r="BH103" i="1"/>
  <c r="AX103" i="1"/>
  <c r="CQ102" i="1"/>
  <c r="CG102" i="1"/>
  <c r="BW102" i="1"/>
  <c r="BM102" i="1"/>
  <c r="BC102" i="1"/>
  <c r="CL101" i="1"/>
  <c r="CB101" i="1"/>
  <c r="BR101" i="1"/>
  <c r="BH101" i="1"/>
  <c r="AX101" i="1"/>
  <c r="CG100" i="1"/>
  <c r="CQ100" i="1"/>
  <c r="BW100" i="1"/>
  <c r="BC100" i="1"/>
  <c r="BM100" i="1"/>
  <c r="CL99" i="1"/>
  <c r="CB99" i="1"/>
  <c r="BR99" i="1"/>
  <c r="BH99" i="1"/>
  <c r="AX99" i="1"/>
  <c r="CG98" i="1"/>
  <c r="CQ98" i="1"/>
  <c r="BW98" i="1"/>
  <c r="BM98" i="1"/>
  <c r="BC98" i="1"/>
  <c r="CL97" i="1"/>
  <c r="CB97" i="1"/>
  <c r="BR97" i="1"/>
  <c r="BH97" i="1"/>
  <c r="AX97" i="1"/>
  <c r="CG96" i="1"/>
  <c r="CQ96" i="1"/>
  <c r="BW96" i="1"/>
  <c r="BC96" i="1"/>
  <c r="BM96" i="1"/>
  <c r="CL95" i="1"/>
  <c r="CB95" i="1"/>
  <c r="BR95" i="1"/>
  <c r="BH95" i="1"/>
  <c r="AX95" i="1"/>
  <c r="CG94" i="1"/>
  <c r="CQ94" i="1"/>
  <c r="BW94" i="1"/>
  <c r="BM94" i="1"/>
  <c r="BC94" i="1"/>
  <c r="CL93" i="1"/>
  <c r="CB93" i="1"/>
  <c r="BR93" i="1"/>
  <c r="BH93" i="1"/>
  <c r="AX93" i="1"/>
  <c r="CG92" i="1"/>
  <c r="CQ92" i="1"/>
  <c r="BW92" i="1"/>
  <c r="BC92" i="1"/>
  <c r="BM92" i="1"/>
  <c r="CL91" i="1"/>
  <c r="CB91" i="1"/>
  <c r="BR91" i="1"/>
  <c r="BH91" i="1"/>
  <c r="AX91" i="1"/>
  <c r="CG90" i="1"/>
  <c r="CQ90" i="1"/>
  <c r="BW90" i="1"/>
  <c r="BM90" i="1"/>
  <c r="BC90" i="1"/>
  <c r="CB89" i="1"/>
  <c r="CL89" i="1"/>
  <c r="BR89" i="1"/>
  <c r="BH89" i="1"/>
  <c r="AX89" i="1"/>
  <c r="CQ88" i="1"/>
  <c r="CG88" i="1"/>
  <c r="BW88" i="1"/>
  <c r="BC88" i="1"/>
  <c r="BM88" i="1"/>
  <c r="CL87" i="1"/>
  <c r="CB87" i="1"/>
  <c r="BR87" i="1"/>
  <c r="BH87" i="1"/>
  <c r="AX87" i="1"/>
  <c r="CQ86" i="1"/>
  <c r="CG86" i="1"/>
  <c r="BW86" i="1"/>
  <c r="BM86" i="1"/>
  <c r="BC86" i="1"/>
  <c r="CL85" i="1"/>
  <c r="CB85" i="1"/>
  <c r="BR85" i="1"/>
  <c r="BH85" i="1"/>
  <c r="AX85" i="1"/>
  <c r="CQ84" i="1"/>
  <c r="CG84" i="1"/>
  <c r="BW84" i="1"/>
  <c r="BC84" i="1"/>
  <c r="BM84" i="1"/>
  <c r="CL83" i="1"/>
  <c r="CB83" i="1"/>
  <c r="BR83" i="1"/>
  <c r="BH83" i="1"/>
  <c r="AX83" i="1"/>
  <c r="CQ82" i="1"/>
  <c r="CG82" i="1"/>
  <c r="BW82" i="1"/>
  <c r="BM82" i="1"/>
  <c r="BC82" i="1"/>
  <c r="CL81" i="1"/>
  <c r="CB81" i="1"/>
  <c r="BR81" i="1"/>
  <c r="BH81" i="1"/>
  <c r="AX81" i="1"/>
  <c r="CQ80" i="1"/>
  <c r="CG80" i="1"/>
  <c r="BW80" i="1"/>
  <c r="BC80" i="1"/>
  <c r="BM80" i="1"/>
  <c r="CL79" i="1"/>
  <c r="CB79" i="1"/>
  <c r="BH79" i="1"/>
  <c r="BR79" i="1"/>
  <c r="AX79" i="1"/>
  <c r="CQ78" i="1"/>
  <c r="CG78" i="1"/>
  <c r="BW78" i="1"/>
  <c r="BM78" i="1"/>
  <c r="BC78" i="1"/>
  <c r="CB77" i="1"/>
  <c r="CL77" i="1"/>
  <c r="BR77" i="1"/>
  <c r="BH77" i="1"/>
  <c r="AX77" i="1"/>
  <c r="CQ76" i="1"/>
  <c r="CG76" i="1"/>
  <c r="BW76" i="1"/>
  <c r="BC76" i="1"/>
  <c r="BM76" i="1"/>
  <c r="CB75" i="1"/>
  <c r="CL75" i="1"/>
  <c r="BR75" i="1"/>
  <c r="BH75" i="1"/>
  <c r="AX75" i="1"/>
  <c r="CQ74" i="1"/>
  <c r="CG74" i="1"/>
  <c r="BM74" i="1"/>
  <c r="BW74" i="1"/>
  <c r="BC74" i="1"/>
  <c r="CB73" i="1"/>
  <c r="CL73" i="1"/>
  <c r="BR73" i="1"/>
  <c r="BH73" i="1"/>
  <c r="AX73" i="1"/>
  <c r="CQ72" i="1"/>
  <c r="CG72" i="1"/>
  <c r="BW72" i="1"/>
  <c r="BC72" i="1"/>
  <c r="BM72" i="1"/>
  <c r="CL71" i="1"/>
  <c r="CB71" i="1"/>
  <c r="BR71" i="1"/>
  <c r="BH71" i="1"/>
  <c r="AX71" i="1"/>
  <c r="CQ70" i="1"/>
  <c r="CG70" i="1"/>
  <c r="BW70" i="1"/>
  <c r="BM70" i="1"/>
  <c r="BC70" i="1"/>
  <c r="CL69" i="1"/>
  <c r="CB69" i="1"/>
  <c r="BR69" i="1"/>
  <c r="BH69" i="1"/>
  <c r="AX69" i="1"/>
  <c r="CQ68" i="1"/>
  <c r="CG68" i="1"/>
  <c r="BW68" i="1"/>
  <c r="BC68" i="1"/>
  <c r="BM68" i="1"/>
  <c r="CL67" i="1"/>
  <c r="CB67" i="1"/>
  <c r="BR67" i="1"/>
  <c r="BH67" i="1"/>
  <c r="AX67" i="1"/>
  <c r="CQ66" i="1"/>
  <c r="CG66" i="1"/>
  <c r="BW66" i="1"/>
  <c r="BM66" i="1"/>
  <c r="BC66" i="1"/>
  <c r="CL65" i="1"/>
  <c r="CB65" i="1"/>
  <c r="BR65" i="1"/>
  <c r="BH65" i="1"/>
  <c r="AX65" i="1"/>
  <c r="CQ64" i="1"/>
  <c r="CG64" i="1"/>
  <c r="BW64" i="1"/>
  <c r="BC64" i="1"/>
  <c r="BM64" i="1"/>
  <c r="CL63" i="1"/>
  <c r="CB63" i="1"/>
  <c r="BR63" i="1"/>
  <c r="BH63" i="1"/>
  <c r="AX63" i="1"/>
  <c r="CQ62" i="1"/>
  <c r="CG62" i="1"/>
  <c r="BW62" i="1"/>
  <c r="BM62" i="1"/>
  <c r="BC62" i="1"/>
  <c r="CL61" i="1"/>
  <c r="CB61" i="1"/>
  <c r="BR61" i="1"/>
  <c r="BH61" i="1"/>
  <c r="AX61" i="1"/>
  <c r="CQ60" i="1"/>
  <c r="CG60" i="1"/>
  <c r="BW60" i="1"/>
  <c r="BC60" i="1"/>
  <c r="BM60" i="1"/>
  <c r="CL59" i="1"/>
  <c r="CB59" i="1"/>
  <c r="BR59" i="1"/>
  <c r="BH59" i="1"/>
  <c r="AX59" i="1"/>
  <c r="CQ58" i="1"/>
  <c r="CG58" i="1"/>
  <c r="BW58" i="1"/>
  <c r="BM58" i="1"/>
  <c r="BC58" i="1"/>
  <c r="CL57" i="1"/>
  <c r="CB57" i="1"/>
  <c r="BR57" i="1"/>
  <c r="BH57" i="1"/>
  <c r="AX57" i="1"/>
  <c r="CQ56" i="1"/>
  <c r="CG56" i="1"/>
  <c r="BW56" i="1"/>
  <c r="BC56" i="1"/>
  <c r="BM56" i="1"/>
  <c r="CB55" i="1"/>
  <c r="CL55" i="1"/>
  <c r="BR55" i="1"/>
  <c r="BH55" i="1"/>
  <c r="AX55" i="1"/>
  <c r="CG54" i="1"/>
  <c r="CQ54" i="1"/>
  <c r="BW54" i="1"/>
  <c r="BM54" i="1"/>
  <c r="BC54" i="1"/>
  <c r="CB53" i="1"/>
  <c r="CL53" i="1"/>
  <c r="BR53" i="1"/>
  <c r="BH53" i="1"/>
  <c r="AX53" i="1"/>
  <c r="CQ52" i="1"/>
  <c r="CG52" i="1"/>
  <c r="BW52" i="1"/>
  <c r="BC52" i="1"/>
  <c r="BM52" i="1"/>
  <c r="CB51" i="1"/>
  <c r="CL51" i="1"/>
  <c r="BR51" i="1"/>
  <c r="BH51" i="1"/>
  <c r="AX51" i="1"/>
  <c r="CQ50" i="1"/>
  <c r="CG50" i="1"/>
  <c r="BW50" i="1"/>
  <c r="BM50" i="1"/>
  <c r="BC50" i="1"/>
  <c r="CB49" i="1"/>
  <c r="CL49" i="1"/>
  <c r="BR49" i="1"/>
  <c r="BH49" i="1"/>
  <c r="AX49" i="1"/>
  <c r="CQ48" i="1"/>
  <c r="CG48" i="1"/>
  <c r="BW48" i="1"/>
  <c r="BC48" i="1"/>
  <c r="BM48" i="1"/>
  <c r="CB47" i="1"/>
  <c r="CL47" i="1"/>
  <c r="BH47" i="1"/>
  <c r="BR47" i="1"/>
  <c r="AX47" i="1"/>
  <c r="CQ46" i="1"/>
  <c r="CG46" i="1"/>
  <c r="BW46" i="1"/>
  <c r="BM46" i="1"/>
  <c r="BC46" i="1"/>
  <c r="CB45" i="1"/>
  <c r="CL45" i="1"/>
  <c r="BR45" i="1"/>
  <c r="BH45" i="1"/>
  <c r="AX45" i="1"/>
  <c r="CQ44" i="1"/>
  <c r="CG44" i="1"/>
  <c r="BW44" i="1"/>
  <c r="BC44" i="1"/>
  <c r="BM44" i="1"/>
  <c r="CB43" i="1"/>
  <c r="CL43" i="1"/>
  <c r="BR43" i="1"/>
  <c r="BH43" i="1"/>
  <c r="AX43" i="1"/>
  <c r="CQ42" i="1"/>
  <c r="CG42" i="1"/>
  <c r="BW42" i="1"/>
  <c r="BM42" i="1"/>
  <c r="BC42" i="1"/>
  <c r="CB41" i="1"/>
  <c r="CL41" i="1"/>
  <c r="BR41" i="1"/>
  <c r="BH41" i="1"/>
  <c r="AX41" i="1"/>
  <c r="CQ40" i="1"/>
  <c r="CG40" i="1"/>
  <c r="BW40" i="1"/>
  <c r="BC40" i="1"/>
  <c r="BM40" i="1"/>
  <c r="CB39" i="1"/>
  <c r="CL39" i="1"/>
  <c r="BR39" i="1"/>
  <c r="BH39" i="1"/>
  <c r="AX39" i="1"/>
  <c r="CG38" i="1"/>
  <c r="CQ38" i="1"/>
  <c r="BW38" i="1"/>
  <c r="BM38" i="1"/>
  <c r="BC38" i="1"/>
  <c r="CB37" i="1"/>
  <c r="CL37" i="1"/>
  <c r="BR37" i="1"/>
  <c r="BH37" i="1"/>
  <c r="AX37" i="1"/>
  <c r="CG36" i="1"/>
  <c r="CQ36" i="1"/>
  <c r="BW36" i="1"/>
  <c r="BC36" i="1"/>
  <c r="BM36" i="1"/>
  <c r="CL35" i="1"/>
  <c r="CB35" i="1"/>
  <c r="BR35" i="1"/>
  <c r="BH35" i="1"/>
  <c r="AX35" i="1"/>
  <c r="CG34" i="1"/>
  <c r="CQ34" i="1"/>
  <c r="BW34" i="1"/>
  <c r="BM34" i="1"/>
  <c r="BC34" i="1"/>
  <c r="CL33" i="1"/>
  <c r="CB33" i="1"/>
  <c r="BR33" i="1"/>
  <c r="BH33" i="1"/>
  <c r="AX33" i="1"/>
  <c r="CG32" i="1"/>
  <c r="CQ32" i="1"/>
  <c r="BW32" i="1"/>
  <c r="BC32" i="1"/>
  <c r="BM32" i="1"/>
  <c r="CL31" i="1"/>
  <c r="CB31" i="1"/>
  <c r="BR31" i="1"/>
  <c r="BH31" i="1"/>
  <c r="AX31" i="1"/>
  <c r="CG30" i="1"/>
  <c r="CQ30" i="1"/>
  <c r="BW30" i="1"/>
  <c r="BM30" i="1"/>
  <c r="BC30" i="1"/>
  <c r="CL29" i="1"/>
  <c r="CB29" i="1"/>
  <c r="BR29" i="1"/>
  <c r="BH29" i="1"/>
  <c r="AX29" i="1"/>
  <c r="CG28" i="1"/>
  <c r="CQ28" i="1"/>
  <c r="BW28" i="1"/>
  <c r="BC28" i="1"/>
  <c r="BM28" i="1"/>
  <c r="CL27" i="1"/>
  <c r="CB27" i="1"/>
  <c r="BR27" i="1"/>
  <c r="BH27" i="1"/>
  <c r="AX27" i="1"/>
  <c r="CG26" i="1"/>
  <c r="CQ26" i="1"/>
  <c r="BW26" i="1"/>
  <c r="BM26" i="1"/>
  <c r="BC26" i="1"/>
  <c r="CL25" i="1"/>
  <c r="CB25" i="1"/>
  <c r="BR25" i="1"/>
  <c r="BH25" i="1"/>
  <c r="AX25" i="1"/>
  <c r="CG24" i="1"/>
  <c r="CQ24" i="1"/>
  <c r="BW24" i="1"/>
  <c r="BM24" i="1"/>
  <c r="BC24" i="1"/>
  <c r="CB23" i="1"/>
  <c r="CL23" i="1"/>
  <c r="BR23" i="1"/>
  <c r="BH23" i="1"/>
  <c r="AX23" i="1"/>
  <c r="CG22" i="1"/>
  <c r="CQ22" i="1"/>
  <c r="BW22" i="1"/>
  <c r="BM22" i="1"/>
  <c r="BC22" i="1"/>
  <c r="CB21" i="1"/>
  <c r="CL21" i="1"/>
  <c r="BR21" i="1"/>
  <c r="BH21" i="1"/>
  <c r="AX21" i="1"/>
  <c r="CG20" i="1"/>
  <c r="CQ20" i="1"/>
  <c r="BW20" i="1"/>
  <c r="BM20" i="1"/>
  <c r="BC20" i="1"/>
  <c r="CB19" i="1"/>
  <c r="CL19" i="1"/>
  <c r="BR19" i="1"/>
  <c r="BH19" i="1"/>
  <c r="AX19" i="1"/>
  <c r="CG18" i="1"/>
  <c r="CQ18" i="1"/>
  <c r="BW18" i="1"/>
  <c r="BM18" i="1"/>
  <c r="BC18" i="1"/>
  <c r="CB17" i="1"/>
  <c r="CL17" i="1"/>
  <c r="BR17" i="1"/>
  <c r="BH17" i="1"/>
  <c r="AX17" i="1"/>
  <c r="CG16" i="1"/>
  <c r="CQ16" i="1"/>
  <c r="BW16" i="1"/>
  <c r="BM16" i="1"/>
  <c r="BC16" i="1"/>
  <c r="CB15" i="1"/>
  <c r="CL15" i="1"/>
  <c r="BR15" i="1"/>
  <c r="AX15" i="1"/>
  <c r="BH15" i="1"/>
  <c r="CG14" i="1"/>
  <c r="CQ14" i="1"/>
  <c r="BW14" i="1"/>
  <c r="BM14" i="1"/>
  <c r="BC14" i="1"/>
  <c r="CB13" i="1"/>
  <c r="CL13" i="1"/>
  <c r="BR13" i="1"/>
  <c r="BH13" i="1"/>
  <c r="AX13" i="1"/>
  <c r="CG12" i="1"/>
  <c r="CQ12" i="1"/>
  <c r="BW12" i="1"/>
  <c r="BM12" i="1"/>
  <c r="BC12" i="1"/>
  <c r="CB11" i="1"/>
  <c r="CL11" i="1"/>
  <c r="BR11" i="1"/>
  <c r="BH11" i="1"/>
  <c r="AX11" i="1"/>
  <c r="CG10" i="1"/>
  <c r="CQ10" i="1"/>
  <c r="BM10" i="1"/>
  <c r="BW10" i="1"/>
  <c r="BC10" i="1"/>
  <c r="CB9" i="1"/>
  <c r="CL9" i="1"/>
  <c r="BR9" i="1"/>
  <c r="BH9" i="1"/>
  <c r="AX9" i="1"/>
  <c r="CG8" i="1"/>
  <c r="CQ8" i="1"/>
  <c r="BW8" i="1"/>
  <c r="BM8" i="1"/>
  <c r="BC8" i="1"/>
  <c r="CB7" i="1"/>
  <c r="CL7" i="1"/>
  <c r="BR7" i="1"/>
  <c r="AX7" i="1"/>
  <c r="BH7" i="1"/>
  <c r="CG6" i="1"/>
  <c r="CQ6" i="1"/>
  <c r="BW6" i="1"/>
  <c r="BM6" i="1"/>
  <c r="BC6" i="1"/>
  <c r="CB5" i="1"/>
  <c r="CL5" i="1"/>
  <c r="BR5" i="1"/>
  <c r="BH5" i="1"/>
  <c r="AX5" i="1"/>
  <c r="CG4" i="1"/>
  <c r="CQ4" i="1"/>
  <c r="BW4" i="1"/>
  <c r="BM4" i="1"/>
  <c r="BC4" i="1"/>
  <c r="D2" i="1"/>
  <c r="E2" i="1"/>
  <c r="F2" i="1"/>
  <c r="G2" i="1"/>
  <c r="H2" i="1"/>
  <c r="I2" i="1"/>
  <c r="K2" i="1"/>
  <c r="L2" i="1"/>
  <c r="M2" i="1"/>
  <c r="N2" i="1"/>
  <c r="M1" i="1"/>
  <c r="D1" i="1"/>
  <c r="E1" i="1"/>
  <c r="F1" i="1"/>
  <c r="G1" i="1"/>
  <c r="H1" i="1"/>
  <c r="I1" i="1"/>
  <c r="K1" i="1"/>
  <c r="L1" i="1"/>
  <c r="B1" i="1"/>
  <c r="BR3" i="1" l="1"/>
  <c r="BH3" i="1"/>
  <c r="AX3" i="1"/>
  <c r="BS3" i="1"/>
  <c r="BI3" i="1"/>
  <c r="AY3" i="1"/>
  <c r="CK3" i="1"/>
  <c r="BG3" i="1"/>
  <c r="BQ3" i="1"/>
  <c r="AW3" i="1"/>
  <c r="BP3" i="1"/>
  <c r="BF3" i="1"/>
  <c r="AV3" i="1"/>
  <c r="CR3" i="1"/>
  <c r="CH3" i="1"/>
  <c r="BX3" i="1"/>
  <c r="BN3" i="1"/>
  <c r="BD3" i="1"/>
  <c r="CI3" i="1"/>
  <c r="BO3" i="1"/>
  <c r="AU3" i="1"/>
  <c r="BE3" i="1"/>
  <c r="CG3" i="1"/>
  <c r="CQ3" i="1"/>
  <c r="BM3" i="1"/>
  <c r="BW3" i="1"/>
  <c r="BC3" i="1"/>
  <c r="BV3" i="1"/>
  <c r="BL3" i="1"/>
  <c r="BB3" i="1"/>
  <c r="BT3" i="1"/>
  <c r="AZ3" i="1"/>
  <c r="BJ3" i="1"/>
  <c r="CL3" i="1"/>
  <c r="AX2" i="1"/>
  <c r="BH2" i="1"/>
  <c r="BR2" i="1"/>
  <c r="CB2" i="1"/>
  <c r="CL2" i="1"/>
  <c r="BF2" i="1"/>
  <c r="BZ2" i="1"/>
  <c r="BP2" i="1"/>
  <c r="AV2" i="1"/>
  <c r="CJ2" i="1"/>
  <c r="BS2" i="1"/>
  <c r="BI2" i="1"/>
  <c r="CC2" i="1"/>
  <c r="CM2" i="1"/>
  <c r="AY2" i="1"/>
  <c r="CI2" i="1"/>
  <c r="AU2" i="1"/>
  <c r="BY2" i="1"/>
  <c r="BE2" i="1"/>
  <c r="BO2" i="1"/>
  <c r="BG2" i="1"/>
  <c r="BQ2" i="1"/>
  <c r="AW2" i="1"/>
  <c r="CA2" i="1"/>
  <c r="CK2" i="1"/>
  <c r="BN2" i="1"/>
  <c r="BX2" i="1"/>
  <c r="CR2" i="1"/>
  <c r="CH2" i="1"/>
  <c r="BD2" i="1"/>
  <c r="CQ2" i="1"/>
  <c r="BW2" i="1"/>
  <c r="CG2" i="1"/>
  <c r="BM2" i="1"/>
  <c r="BC2" i="1"/>
  <c r="BL2" i="1"/>
  <c r="BB2" i="1"/>
  <c r="CP2" i="1"/>
  <c r="CF2" i="1"/>
  <c r="BV2" i="1"/>
  <c r="CN2" i="1"/>
  <c r="AZ2" i="1"/>
  <c r="CD2" i="1"/>
  <c r="BT2" i="1"/>
  <c r="BJ2" i="1"/>
  <c r="CP3" i="1"/>
  <c r="CF3" i="1"/>
  <c r="CM3" i="1"/>
  <c r="CN3" i="1"/>
  <c r="CJ3" i="1"/>
  <c r="BY3" i="1"/>
  <c r="CB3" i="1"/>
  <c r="CA3" i="1"/>
  <c r="CD3" i="1"/>
  <c r="CC3" i="1"/>
  <c r="BZ3" i="1"/>
  <c r="N1" i="1" l="1"/>
  <c r="A2" i="1" l="1"/>
  <c r="A1" i="1"/>
  <c r="V1" i="1" l="1"/>
  <c r="P1" i="1"/>
  <c r="AO1" i="1"/>
  <c r="AU1" i="1"/>
  <c r="AB1" i="1"/>
  <c r="CU3" i="1"/>
  <c r="AH1" i="1"/>
  <c r="Q54" i="1" l="1"/>
  <c r="Q133" i="1"/>
  <c r="Q258" i="1"/>
  <c r="Q100" i="1"/>
  <c r="W100" i="1" s="1"/>
  <c r="AC100" i="1" s="1"/>
  <c r="AI100" i="1" s="1"/>
  <c r="R106" i="2" s="1"/>
  <c r="Q30" i="1"/>
  <c r="W30" i="1" s="1"/>
  <c r="AC30" i="1" s="1"/>
  <c r="AI30" i="1" s="1"/>
  <c r="R36" i="2" s="1"/>
  <c r="Q50" i="1"/>
  <c r="W50" i="1" s="1"/>
  <c r="AC50" i="1" s="1"/>
  <c r="AI50" i="1" s="1"/>
  <c r="R56" i="2" s="1"/>
  <c r="Q298" i="1"/>
  <c r="W298" i="1" s="1"/>
  <c r="AC298" i="1" s="1"/>
  <c r="AI298" i="1" s="1"/>
  <c r="R304" i="2" s="1"/>
  <c r="Q284" i="1"/>
  <c r="W284" i="1" s="1"/>
  <c r="AC284" i="1" s="1"/>
  <c r="AI284" i="1" s="1"/>
  <c r="R290" i="2" s="1"/>
  <c r="Q197" i="1"/>
  <c r="W197" i="1" s="1"/>
  <c r="AC197" i="1" s="1"/>
  <c r="AI197" i="1" s="1"/>
  <c r="R203" i="2" s="1"/>
  <c r="Q21" i="1"/>
  <c r="Q210" i="1"/>
  <c r="Q251" i="1"/>
  <c r="W251" i="1" s="1"/>
  <c r="AC251" i="1" s="1"/>
  <c r="AI251" i="1" s="1"/>
  <c r="R257" i="2" s="1"/>
  <c r="Q214" i="1"/>
  <c r="W214" i="1" s="1"/>
  <c r="AC214" i="1" s="1"/>
  <c r="AI214" i="1" s="1"/>
  <c r="R220" i="2" s="1"/>
  <c r="Q120" i="1"/>
  <c r="W120" i="1" s="1"/>
  <c r="AC120" i="1" s="1"/>
  <c r="AI120" i="1" s="1"/>
  <c r="R126" i="2" s="1"/>
  <c r="Q25" i="1"/>
  <c r="W25" i="1" s="1"/>
  <c r="AC25" i="1" s="1"/>
  <c r="AI25" i="1" s="1"/>
  <c r="R31" i="2" s="1"/>
  <c r="Q126" i="1"/>
  <c r="W126" i="1" s="1"/>
  <c r="AC126" i="1" s="1"/>
  <c r="AI126" i="1" s="1"/>
  <c r="R132" i="2" s="1"/>
  <c r="Q77" i="1"/>
  <c r="W77" i="1" s="1"/>
  <c r="AC77" i="1" s="1"/>
  <c r="AI77" i="1" s="1"/>
  <c r="R83" i="2" s="1"/>
  <c r="Q107" i="1"/>
  <c r="Q96" i="1"/>
  <c r="Q164" i="1"/>
  <c r="Q171" i="1"/>
  <c r="W171" i="1" s="1"/>
  <c r="AC171" i="1" s="1"/>
  <c r="AI171" i="1" s="1"/>
  <c r="R177" i="2" s="1"/>
  <c r="Q202" i="1"/>
  <c r="W202" i="1" s="1"/>
  <c r="AC202" i="1" s="1"/>
  <c r="AI202" i="1" s="1"/>
  <c r="R208" i="2" s="1"/>
  <c r="Q228" i="1"/>
  <c r="W228" i="1" s="1"/>
  <c r="AC228" i="1" s="1"/>
  <c r="AI228" i="1" s="1"/>
  <c r="R234" i="2" s="1"/>
  <c r="Q230" i="1"/>
  <c r="W230" i="1" s="1"/>
  <c r="AC230" i="1" s="1"/>
  <c r="AI230" i="1" s="1"/>
  <c r="R236" i="2" s="1"/>
  <c r="Q47" i="1"/>
  <c r="W47" i="1" s="1"/>
  <c r="AC47" i="1" s="1"/>
  <c r="AI47" i="1" s="1"/>
  <c r="R53" i="2" s="1"/>
  <c r="Q172" i="1"/>
  <c r="Q261" i="1"/>
  <c r="Q154" i="1"/>
  <c r="W154" i="1" s="1"/>
  <c r="AC154" i="1" s="1"/>
  <c r="AI154" i="1" s="1"/>
  <c r="R160" i="2" s="1"/>
  <c r="Q169" i="1"/>
  <c r="W169" i="1" s="1"/>
  <c r="AC169" i="1" s="1"/>
  <c r="AI169" i="1" s="1"/>
  <c r="R175" i="2" s="1"/>
  <c r="Q127" i="1"/>
  <c r="W127" i="1" s="1"/>
  <c r="AC127" i="1" s="1"/>
  <c r="AI127" i="1" s="1"/>
  <c r="R133" i="2" s="1"/>
  <c r="Q149" i="1"/>
  <c r="W149" i="1" s="1"/>
  <c r="AC149" i="1" s="1"/>
  <c r="AI149" i="1" s="1"/>
  <c r="R155" i="2" s="1"/>
  <c r="Q221" i="1"/>
  <c r="W221" i="1" s="1"/>
  <c r="AC221" i="1" s="1"/>
  <c r="AI221" i="1" s="1"/>
  <c r="R227" i="2" s="1"/>
  <c r="Q233" i="1"/>
  <c r="W233" i="1" s="1"/>
  <c r="AC233" i="1" s="1"/>
  <c r="AI233" i="1" s="1"/>
  <c r="R239" i="2" s="1"/>
  <c r="Q248" i="1"/>
  <c r="Q269" i="1"/>
  <c r="Q139" i="1"/>
  <c r="Q182" i="1"/>
  <c r="W182" i="1" s="1"/>
  <c r="AC182" i="1" s="1"/>
  <c r="AI182" i="1" s="1"/>
  <c r="R188" i="2" s="1"/>
  <c r="Q2" i="1"/>
  <c r="W2" i="1" s="1"/>
  <c r="AC2" i="1" s="1"/>
  <c r="AI2" i="1" s="1"/>
  <c r="S107" i="1"/>
  <c r="Y107" i="1" s="1"/>
  <c r="AE107" i="1" s="1"/>
  <c r="AK107" i="1" s="1"/>
  <c r="T113" i="2" s="1"/>
  <c r="S296" i="1"/>
  <c r="Y296" i="1" s="1"/>
  <c r="AE296" i="1" s="1"/>
  <c r="AK296" i="1" s="1"/>
  <c r="T302" i="2" s="1"/>
  <c r="S282" i="1"/>
  <c r="Y282" i="1" s="1"/>
  <c r="AE282" i="1" s="1"/>
  <c r="AK282" i="1" s="1"/>
  <c r="T288" i="2" s="1"/>
  <c r="S172" i="1"/>
  <c r="S14" i="1"/>
  <c r="S47" i="1"/>
  <c r="Y47" i="1" s="1"/>
  <c r="AE47" i="1" s="1"/>
  <c r="AK47" i="1" s="1"/>
  <c r="T53" i="2" s="1"/>
  <c r="S106" i="1"/>
  <c r="Y106" i="1" s="1"/>
  <c r="AE106" i="1" s="1"/>
  <c r="AK106" i="1" s="1"/>
  <c r="T112" i="2" s="1"/>
  <c r="S212" i="1"/>
  <c r="Y212" i="1" s="1"/>
  <c r="AE212" i="1" s="1"/>
  <c r="AK212" i="1" s="1"/>
  <c r="T218" i="2" s="1"/>
  <c r="S54" i="1"/>
  <c r="Y54" i="1" s="1"/>
  <c r="AE54" i="1" s="1"/>
  <c r="AK54" i="1" s="1"/>
  <c r="T60" i="2" s="1"/>
  <c r="S133" i="1"/>
  <c r="Y133" i="1" s="1"/>
  <c r="AE133" i="1" s="1"/>
  <c r="AK133" i="1" s="1"/>
  <c r="T139" i="2" s="1"/>
  <c r="S158" i="1"/>
  <c r="Y158" i="1" s="1"/>
  <c r="AE158" i="1" s="1"/>
  <c r="AK158" i="1" s="1"/>
  <c r="T164" i="2" s="1"/>
  <c r="S222" i="1"/>
  <c r="S84" i="1"/>
  <c r="S104" i="1"/>
  <c r="Y104" i="1" s="1"/>
  <c r="AE104" i="1" s="1"/>
  <c r="AK104" i="1" s="1"/>
  <c r="T110" i="2" s="1"/>
  <c r="S79" i="1"/>
  <c r="Y79" i="1" s="1"/>
  <c r="AE79" i="1" s="1"/>
  <c r="AK79" i="1" s="1"/>
  <c r="T85" i="2" s="1"/>
  <c r="S51" i="1"/>
  <c r="Y51" i="1" s="1"/>
  <c r="AE51" i="1" s="1"/>
  <c r="AK51" i="1" s="1"/>
  <c r="T57" i="2" s="1"/>
  <c r="S76" i="1"/>
  <c r="Y76" i="1" s="1"/>
  <c r="AE76" i="1" s="1"/>
  <c r="AK76" i="1" s="1"/>
  <c r="T82" i="2" s="1"/>
  <c r="S96" i="1"/>
  <c r="Y96" i="1" s="1"/>
  <c r="AE96" i="1" s="1"/>
  <c r="AK96" i="1" s="1"/>
  <c r="T102" i="2" s="1"/>
  <c r="S174" i="1"/>
  <c r="Y174" i="1" s="1"/>
  <c r="AE174" i="1" s="1"/>
  <c r="AK174" i="1" s="1"/>
  <c r="T180" i="2" s="1"/>
  <c r="S186" i="1"/>
  <c r="S228" i="1"/>
  <c r="S136" i="1"/>
  <c r="Y136" i="1" s="1"/>
  <c r="AE136" i="1" s="1"/>
  <c r="AK136" i="1" s="1"/>
  <c r="T142" i="2" s="1"/>
  <c r="S290" i="1"/>
  <c r="Y290" i="1" s="1"/>
  <c r="AE290" i="1" s="1"/>
  <c r="AK290" i="1" s="1"/>
  <c r="T296" i="2" s="1"/>
  <c r="S124" i="1"/>
  <c r="Y124" i="1" s="1"/>
  <c r="AE124" i="1" s="1"/>
  <c r="AK124" i="1" s="1"/>
  <c r="T130" i="2" s="1"/>
  <c r="S155" i="1"/>
  <c r="Y155" i="1" s="1"/>
  <c r="AE155" i="1" s="1"/>
  <c r="AK155" i="1" s="1"/>
  <c r="T161" i="2" s="1"/>
  <c r="S131" i="1"/>
  <c r="Y131" i="1" s="1"/>
  <c r="AE131" i="1" s="1"/>
  <c r="AK131" i="1" s="1"/>
  <c r="T137" i="2" s="1"/>
  <c r="S126" i="1"/>
  <c r="Y126" i="1" s="1"/>
  <c r="AE126" i="1" s="1"/>
  <c r="AK126" i="1" s="1"/>
  <c r="T132" i="2" s="1"/>
  <c r="S156" i="1"/>
  <c r="S16" i="1"/>
  <c r="S238" i="1"/>
  <c r="Y238" i="1" s="1"/>
  <c r="AE238" i="1" s="1"/>
  <c r="AK238" i="1" s="1"/>
  <c r="T244" i="2" s="1"/>
  <c r="S209" i="1"/>
  <c r="Y209" i="1" s="1"/>
  <c r="AE209" i="1" s="1"/>
  <c r="AK209" i="1" s="1"/>
  <c r="T215" i="2" s="1"/>
  <c r="S127" i="1"/>
  <c r="Y127" i="1" s="1"/>
  <c r="AE127" i="1" s="1"/>
  <c r="AK127" i="1" s="1"/>
  <c r="T133" i="2" s="1"/>
  <c r="S214" i="1"/>
  <c r="Y214" i="1" s="1"/>
  <c r="AE214" i="1" s="1"/>
  <c r="AK214" i="1" s="1"/>
  <c r="T220" i="2" s="1"/>
  <c r="S21" i="1"/>
  <c r="Y21" i="1" s="1"/>
  <c r="AE21" i="1" s="1"/>
  <c r="AK21" i="1" s="1"/>
  <c r="T27" i="2" s="1"/>
  <c r="S55" i="1"/>
  <c r="Y55" i="1" s="1"/>
  <c r="AE55" i="1" s="1"/>
  <c r="AK55" i="1" s="1"/>
  <c r="T61" i="2" s="1"/>
  <c r="S72" i="1"/>
  <c r="S225" i="1"/>
  <c r="T30" i="1"/>
  <c r="Z30" i="1" s="1"/>
  <c r="AF30" i="1" s="1"/>
  <c r="AL30" i="1" s="1"/>
  <c r="U36" i="2" s="1"/>
  <c r="T219" i="1"/>
  <c r="Z219" i="1" s="1"/>
  <c r="AF219" i="1" s="1"/>
  <c r="AL219" i="1" s="1"/>
  <c r="U225" i="2" s="1"/>
  <c r="T205" i="1"/>
  <c r="Z205" i="1" s="1"/>
  <c r="AF205" i="1" s="1"/>
  <c r="AL205" i="1" s="1"/>
  <c r="U211" i="2" s="1"/>
  <c r="T281" i="1"/>
  <c r="Z281" i="1" s="1"/>
  <c r="AF281" i="1" s="1"/>
  <c r="AL281" i="1" s="1"/>
  <c r="U287" i="2" s="1"/>
  <c r="T60" i="1"/>
  <c r="Z60" i="1" s="1"/>
  <c r="AF60" i="1" s="1"/>
  <c r="AL60" i="1" s="1"/>
  <c r="U66" i="2" s="1"/>
  <c r="T75" i="1"/>
  <c r="Z75" i="1" s="1"/>
  <c r="AF75" i="1" s="1"/>
  <c r="AL75" i="1" s="1"/>
  <c r="U81" i="2" s="1"/>
  <c r="T182" i="1"/>
  <c r="T178" i="1"/>
  <c r="T41" i="1"/>
  <c r="Z41" i="1" s="1"/>
  <c r="AF41" i="1" s="1"/>
  <c r="AL41" i="1" s="1"/>
  <c r="U47" i="2" s="1"/>
  <c r="T10" i="1"/>
  <c r="Z10" i="1" s="1"/>
  <c r="AF10" i="1" s="1"/>
  <c r="AL10" i="1" s="1"/>
  <c r="U16" i="2" s="1"/>
  <c r="T288" i="1"/>
  <c r="Z288" i="1" s="1"/>
  <c r="AF288" i="1" s="1"/>
  <c r="AL288" i="1" s="1"/>
  <c r="U294" i="2" s="1"/>
  <c r="T282" i="1"/>
  <c r="Z282" i="1" s="1"/>
  <c r="AF282" i="1" s="1"/>
  <c r="AL282" i="1" s="1"/>
  <c r="U288" i="2" s="1"/>
  <c r="T12" i="1"/>
  <c r="Z12" i="1" s="1"/>
  <c r="AF12" i="1" s="1"/>
  <c r="AL12" i="1" s="1"/>
  <c r="U18" i="2" s="1"/>
  <c r="T32" i="1"/>
  <c r="Z32" i="1" s="1"/>
  <c r="AF32" i="1" s="1"/>
  <c r="AL32" i="1" s="1"/>
  <c r="U38" i="2" s="1"/>
  <c r="T130" i="1"/>
  <c r="T38" i="1"/>
  <c r="T4" i="1"/>
  <c r="Z4" i="1" s="1"/>
  <c r="AF4" i="1" s="1"/>
  <c r="AL4" i="1" s="1"/>
  <c r="U10" i="2" s="1"/>
  <c r="T19" i="1"/>
  <c r="Z19" i="1" s="1"/>
  <c r="AF19" i="1" s="1"/>
  <c r="AL19" i="1" s="1"/>
  <c r="U25" i="2" s="1"/>
  <c r="T183" i="1"/>
  <c r="Z183" i="1" s="1"/>
  <c r="AF183" i="1" s="1"/>
  <c r="AL183" i="1" s="1"/>
  <c r="U189" i="2" s="1"/>
  <c r="T118" i="1"/>
  <c r="Z118" i="1" s="1"/>
  <c r="AF118" i="1" s="1"/>
  <c r="AL118" i="1" s="1"/>
  <c r="U124" i="2" s="1"/>
  <c r="T207" i="1"/>
  <c r="Z207" i="1" s="1"/>
  <c r="AF207" i="1" s="1"/>
  <c r="AL207" i="1" s="1"/>
  <c r="U213" i="2" s="1"/>
  <c r="T8" i="1"/>
  <c r="Z8" i="1" s="1"/>
  <c r="AF8" i="1" s="1"/>
  <c r="AL8" i="1" s="1"/>
  <c r="U14" i="2" s="1"/>
  <c r="T149" i="1"/>
  <c r="T151" i="1"/>
  <c r="T168" i="1"/>
  <c r="Z168" i="1" s="1"/>
  <c r="AF168" i="1" s="1"/>
  <c r="AL168" i="1" s="1"/>
  <c r="U174" i="2" s="1"/>
  <c r="T146" i="1"/>
  <c r="Z146" i="1" s="1"/>
  <c r="AF146" i="1" s="1"/>
  <c r="AL146" i="1" s="1"/>
  <c r="U152" i="2" s="1"/>
  <c r="T108" i="1"/>
  <c r="Z108" i="1" s="1"/>
  <c r="AF108" i="1" s="1"/>
  <c r="AL108" i="1" s="1"/>
  <c r="U114" i="2" s="1"/>
  <c r="T273" i="1"/>
  <c r="Z273" i="1" s="1"/>
  <c r="AF273" i="1" s="1"/>
  <c r="AL273" i="1" s="1"/>
  <c r="U279" i="2" s="1"/>
  <c r="T47" i="1"/>
  <c r="Z47" i="1" s="1"/>
  <c r="AF47" i="1" s="1"/>
  <c r="AL47" i="1" s="1"/>
  <c r="U53" i="2" s="1"/>
  <c r="T238" i="1"/>
  <c r="Z238" i="1" s="1"/>
  <c r="AF238" i="1" s="1"/>
  <c r="AL238" i="1" s="1"/>
  <c r="U244" i="2" s="1"/>
  <c r="T164" i="1"/>
  <c r="T244" i="1"/>
  <c r="T277" i="1"/>
  <c r="Z277" i="1" s="1"/>
  <c r="AF277" i="1" s="1"/>
  <c r="AL277" i="1" s="1"/>
  <c r="U283" i="2" s="1"/>
  <c r="T13" i="1"/>
  <c r="Z13" i="1" s="1"/>
  <c r="AF13" i="1" s="1"/>
  <c r="AL13" i="1" s="1"/>
  <c r="U19" i="2" s="1"/>
  <c r="T222" i="1"/>
  <c r="Z222" i="1" s="1"/>
  <c r="AF222" i="1" s="1"/>
  <c r="AL222" i="1" s="1"/>
  <c r="U228" i="2" s="1"/>
  <c r="T237" i="1"/>
  <c r="Z237" i="1" s="1"/>
  <c r="AF237" i="1" s="1"/>
  <c r="AL237" i="1" s="1"/>
  <c r="U243" i="2" s="1"/>
  <c r="T214" i="1"/>
  <c r="Z214" i="1" s="1"/>
  <c r="AF214" i="1" s="1"/>
  <c r="AL214" i="1" s="1"/>
  <c r="U220" i="2" s="1"/>
  <c r="R115" i="1"/>
  <c r="X115" i="1" s="1"/>
  <c r="AD115" i="1" s="1"/>
  <c r="AJ115" i="1" s="1"/>
  <c r="S121" i="2" s="1"/>
  <c r="R181" i="1"/>
  <c r="R167" i="1"/>
  <c r="R185" i="1"/>
  <c r="X185" i="1" s="1"/>
  <c r="AD185" i="1" s="1"/>
  <c r="AJ185" i="1" s="1"/>
  <c r="S191" i="2" s="1"/>
  <c r="R27" i="1"/>
  <c r="X27" i="1" s="1"/>
  <c r="AD27" i="1" s="1"/>
  <c r="AJ27" i="1" s="1"/>
  <c r="S33" i="2" s="1"/>
  <c r="R111" i="1"/>
  <c r="X111" i="1" s="1"/>
  <c r="AD111" i="1" s="1"/>
  <c r="AJ111" i="1" s="1"/>
  <c r="S117" i="2" s="1"/>
  <c r="R184" i="1"/>
  <c r="X184" i="1" s="1"/>
  <c r="AD184" i="1" s="1"/>
  <c r="AJ184" i="1" s="1"/>
  <c r="S190" i="2" s="1"/>
  <c r="R140" i="1"/>
  <c r="X140" i="1" s="1"/>
  <c r="AD140" i="1" s="1"/>
  <c r="AJ140" i="1" s="1"/>
  <c r="S146" i="2" s="1"/>
  <c r="R225" i="1"/>
  <c r="X225" i="1" s="1"/>
  <c r="AD225" i="1" s="1"/>
  <c r="AJ225" i="1" s="1"/>
  <c r="S231" i="2" s="1"/>
  <c r="R131" i="1"/>
  <c r="R36" i="1"/>
  <c r="R192" i="1"/>
  <c r="X192" i="1" s="1"/>
  <c r="AD192" i="1" s="1"/>
  <c r="AJ192" i="1" s="1"/>
  <c r="S198" i="2" s="1"/>
  <c r="R244" i="1"/>
  <c r="X244" i="1" s="1"/>
  <c r="AD244" i="1" s="1"/>
  <c r="AJ244" i="1" s="1"/>
  <c r="S250" i="2" s="1"/>
  <c r="R43" i="1"/>
  <c r="X43" i="1" s="1"/>
  <c r="AD43" i="1" s="1"/>
  <c r="AJ43" i="1" s="1"/>
  <c r="S49" i="2" s="1"/>
  <c r="R12" i="1"/>
  <c r="X12" i="1" s="1"/>
  <c r="AD12" i="1" s="1"/>
  <c r="AJ12" i="1" s="1"/>
  <c r="S18" i="2" s="1"/>
  <c r="R59" i="1"/>
  <c r="X59" i="1" s="1"/>
  <c r="AD59" i="1" s="1"/>
  <c r="AJ59" i="1" s="1"/>
  <c r="S65" i="2" s="1"/>
  <c r="R74" i="1"/>
  <c r="X74" i="1" s="1"/>
  <c r="AD74" i="1" s="1"/>
  <c r="AJ74" i="1" s="1"/>
  <c r="S80" i="2" s="1"/>
  <c r="R99" i="1"/>
  <c r="R4" i="1"/>
  <c r="R198" i="1"/>
  <c r="X198" i="1" s="1"/>
  <c r="AD198" i="1" s="1"/>
  <c r="AJ198" i="1" s="1"/>
  <c r="S204" i="2" s="1"/>
  <c r="R85" i="1"/>
  <c r="X85" i="1" s="1"/>
  <c r="AD85" i="1" s="1"/>
  <c r="AJ85" i="1" s="1"/>
  <c r="S91" i="2" s="1"/>
  <c r="R171" i="1"/>
  <c r="X171" i="1" s="1"/>
  <c r="AD171" i="1" s="1"/>
  <c r="AJ171" i="1" s="1"/>
  <c r="S177" i="2" s="1"/>
  <c r="R93" i="1"/>
  <c r="X93" i="1" s="1"/>
  <c r="AD93" i="1" s="1"/>
  <c r="AJ93" i="1" s="1"/>
  <c r="S99" i="2" s="1"/>
  <c r="R246" i="1"/>
  <c r="X246" i="1" s="1"/>
  <c r="AD246" i="1" s="1"/>
  <c r="AJ246" i="1" s="1"/>
  <c r="S252" i="2" s="1"/>
  <c r="R44" i="1"/>
  <c r="X44" i="1" s="1"/>
  <c r="AD44" i="1" s="1"/>
  <c r="AJ44" i="1" s="1"/>
  <c r="S50" i="2" s="1"/>
  <c r="R119" i="1"/>
  <c r="R233" i="1"/>
  <c r="R178" i="1"/>
  <c r="X178" i="1" s="1"/>
  <c r="AD178" i="1" s="1"/>
  <c r="AJ178" i="1" s="1"/>
  <c r="S184" i="2" s="1"/>
  <c r="R212" i="1"/>
  <c r="X212" i="1" s="1"/>
  <c r="AD212" i="1" s="1"/>
  <c r="AJ212" i="1" s="1"/>
  <c r="S218" i="2" s="1"/>
  <c r="R165" i="1"/>
  <c r="X165" i="1" s="1"/>
  <c r="AD165" i="1" s="1"/>
  <c r="AJ165" i="1" s="1"/>
  <c r="S171" i="2" s="1"/>
  <c r="R196" i="1"/>
  <c r="X196" i="1" s="1"/>
  <c r="AD196" i="1" s="1"/>
  <c r="AJ196" i="1" s="1"/>
  <c r="S202" i="2" s="1"/>
  <c r="R255" i="1"/>
  <c r="X255" i="1" s="1"/>
  <c r="AD255" i="1" s="1"/>
  <c r="AJ255" i="1" s="1"/>
  <c r="S261" i="2" s="1"/>
  <c r="R296" i="1"/>
  <c r="X296" i="1" s="1"/>
  <c r="AD296" i="1" s="1"/>
  <c r="AJ296" i="1" s="1"/>
  <c r="S302" i="2" s="1"/>
  <c r="R34" i="1"/>
  <c r="R294" i="1"/>
  <c r="R190" i="1"/>
  <c r="X190" i="1" s="1"/>
  <c r="AD190" i="1" s="1"/>
  <c r="AJ190" i="1" s="1"/>
  <c r="S196" i="2" s="1"/>
  <c r="R70" i="1"/>
  <c r="X70" i="1" s="1"/>
  <c r="AD70" i="1" s="1"/>
  <c r="AJ70" i="1" s="1"/>
  <c r="S76" i="2" s="1"/>
  <c r="Q220" i="1"/>
  <c r="W220" i="1" s="1"/>
  <c r="AC220" i="1" s="1"/>
  <c r="AI220" i="1" s="1"/>
  <c r="R226" i="2" s="1"/>
  <c r="Q279" i="1"/>
  <c r="W279" i="1" s="1"/>
  <c r="AC279" i="1" s="1"/>
  <c r="AI279" i="1" s="1"/>
  <c r="R285" i="2" s="1"/>
  <c r="Q213" i="1"/>
  <c r="W213" i="1" s="1"/>
  <c r="AC213" i="1" s="1"/>
  <c r="AI213" i="1" s="1"/>
  <c r="R219" i="2" s="1"/>
  <c r="Q179" i="1"/>
  <c r="W179" i="1" s="1"/>
  <c r="AC179" i="1" s="1"/>
  <c r="AI179" i="1" s="1"/>
  <c r="R185" i="2" s="1"/>
  <c r="S137" i="1"/>
  <c r="S237" i="1"/>
  <c r="S12" i="1"/>
  <c r="Y12" i="1" s="1"/>
  <c r="AE12" i="1" s="1"/>
  <c r="AK12" i="1" s="1"/>
  <c r="T18" i="2" s="1"/>
  <c r="S281" i="1"/>
  <c r="Y281" i="1" s="1"/>
  <c r="AE281" i="1" s="1"/>
  <c r="AK281" i="1" s="1"/>
  <c r="T287" i="2" s="1"/>
  <c r="S260" i="1"/>
  <c r="Y260" i="1" s="1"/>
  <c r="AE260" i="1" s="1"/>
  <c r="AK260" i="1" s="1"/>
  <c r="T266" i="2" s="1"/>
  <c r="T89" i="1"/>
  <c r="Z89" i="1" s="1"/>
  <c r="AF89" i="1" s="1"/>
  <c r="AL89" i="1" s="1"/>
  <c r="U95" i="2" s="1"/>
  <c r="T150" i="1"/>
  <c r="Z150" i="1" s="1"/>
  <c r="AF150" i="1" s="1"/>
  <c r="AL150" i="1" s="1"/>
  <c r="U156" i="2" s="1"/>
  <c r="T5" i="1"/>
  <c r="Z5" i="1" s="1"/>
  <c r="AF5" i="1" s="1"/>
  <c r="AL5" i="1" s="1"/>
  <c r="U11" i="2" s="1"/>
  <c r="T93" i="1"/>
  <c r="T37" i="1"/>
  <c r="T265" i="1"/>
  <c r="R161" i="1"/>
  <c r="X161" i="1" s="1"/>
  <c r="AD161" i="1" s="1"/>
  <c r="AJ161" i="1" s="1"/>
  <c r="S167" i="2" s="1"/>
  <c r="Q118" i="1"/>
  <c r="W118" i="1" s="1"/>
  <c r="AC118" i="1" s="1"/>
  <c r="AI118" i="1" s="1"/>
  <c r="R124" i="2" s="1"/>
  <c r="Q10" i="1"/>
  <c r="W10" i="1" s="1"/>
  <c r="AC10" i="1" s="1"/>
  <c r="AI10" i="1" s="1"/>
  <c r="R16" i="2" s="1"/>
  <c r="Q208" i="1"/>
  <c r="W208" i="1" s="1"/>
  <c r="AC208" i="1" s="1"/>
  <c r="AI208" i="1" s="1"/>
  <c r="R214" i="2" s="1"/>
  <c r="Q180" i="1"/>
  <c r="W180" i="1" s="1"/>
  <c r="AC180" i="1" s="1"/>
  <c r="AI180" i="1" s="1"/>
  <c r="R186" i="2" s="1"/>
  <c r="Q94" i="1"/>
  <c r="Q114" i="1"/>
  <c r="Q159" i="1"/>
  <c r="W159" i="1" s="1"/>
  <c r="AC159" i="1" s="1"/>
  <c r="AI159" i="1" s="1"/>
  <c r="R165" i="2" s="1"/>
  <c r="Q153" i="1"/>
  <c r="W153" i="1" s="1"/>
  <c r="AC153" i="1" s="1"/>
  <c r="AI153" i="1" s="1"/>
  <c r="R159" i="2" s="1"/>
  <c r="Q6" i="1"/>
  <c r="W6" i="1" s="1"/>
  <c r="AC6" i="1" s="1"/>
  <c r="AI6" i="1" s="1"/>
  <c r="R12" i="2" s="1"/>
  <c r="Q85" i="1"/>
  <c r="W85" i="1" s="1"/>
  <c r="AC85" i="1" s="1"/>
  <c r="AI85" i="1" s="1"/>
  <c r="R91" i="2" s="1"/>
  <c r="Q274" i="1"/>
  <c r="W274" i="1" s="1"/>
  <c r="AC274" i="1" s="1"/>
  <c r="AI274" i="1" s="1"/>
  <c r="R280" i="2" s="1"/>
  <c r="Q84" i="1"/>
  <c r="W84" i="1" s="1"/>
  <c r="AC84" i="1" s="1"/>
  <c r="AI84" i="1" s="1"/>
  <c r="R90" i="2" s="1"/>
  <c r="Q278" i="1"/>
  <c r="Q61" i="1"/>
  <c r="Q124" i="1"/>
  <c r="W124" i="1" s="1"/>
  <c r="AC124" i="1" s="1"/>
  <c r="AI124" i="1" s="1"/>
  <c r="R130" i="2" s="1"/>
  <c r="Q3" i="1"/>
  <c r="W3" i="1" s="1"/>
  <c r="AC3" i="1" s="1"/>
  <c r="AI3" i="1" s="1"/>
  <c r="R9" i="2" s="1"/>
  <c r="Q18" i="1"/>
  <c r="W18" i="1" s="1"/>
  <c r="AC18" i="1" s="1"/>
  <c r="AI18" i="1" s="1"/>
  <c r="R24" i="2" s="1"/>
  <c r="Q48" i="1"/>
  <c r="W48" i="1" s="1"/>
  <c r="AC48" i="1" s="1"/>
  <c r="AI48" i="1" s="1"/>
  <c r="R54" i="2" s="1"/>
  <c r="Q103" i="1"/>
  <c r="W103" i="1" s="1"/>
  <c r="AC103" i="1" s="1"/>
  <c r="AI103" i="1" s="1"/>
  <c r="R109" i="2" s="1"/>
  <c r="Q204" i="1"/>
  <c r="W204" i="1" s="1"/>
  <c r="AC204" i="1" s="1"/>
  <c r="AI204" i="1" s="1"/>
  <c r="R210" i="2" s="1"/>
  <c r="Q152" i="1"/>
  <c r="Q184" i="1"/>
  <c r="Q268" i="1"/>
  <c r="W268" i="1" s="1"/>
  <c r="AC268" i="1" s="1"/>
  <c r="AI268" i="1" s="1"/>
  <c r="R274" i="2" s="1"/>
  <c r="Q270" i="1"/>
  <c r="W270" i="1" s="1"/>
  <c r="AC270" i="1" s="1"/>
  <c r="AI270" i="1" s="1"/>
  <c r="R276" i="2" s="1"/>
  <c r="Q92" i="1"/>
  <c r="W92" i="1" s="1"/>
  <c r="AC92" i="1" s="1"/>
  <c r="AI92" i="1" s="1"/>
  <c r="R98" i="2" s="1"/>
  <c r="Q212" i="1"/>
  <c r="W212" i="1" s="1"/>
  <c r="AC212" i="1" s="1"/>
  <c r="AI212" i="1" s="1"/>
  <c r="R218" i="2" s="1"/>
  <c r="Q254" i="1"/>
  <c r="W254" i="1" s="1"/>
  <c r="AC254" i="1" s="1"/>
  <c r="AI254" i="1" s="1"/>
  <c r="R260" i="2" s="1"/>
  <c r="Q282" i="1"/>
  <c r="W282" i="1" s="1"/>
  <c r="AC282" i="1" s="1"/>
  <c r="AI282" i="1" s="1"/>
  <c r="R288" i="2" s="1"/>
  <c r="Q209" i="1"/>
  <c r="Q266" i="1"/>
  <c r="Q32" i="1"/>
  <c r="W32" i="1" s="1"/>
  <c r="AC32" i="1" s="1"/>
  <c r="AI32" i="1" s="1"/>
  <c r="R38" i="2" s="1"/>
  <c r="Q158" i="1"/>
  <c r="W158" i="1" s="1"/>
  <c r="AC158" i="1" s="1"/>
  <c r="AI158" i="1" s="1"/>
  <c r="R164" i="2" s="1"/>
  <c r="Q235" i="1"/>
  <c r="W235" i="1" s="1"/>
  <c r="AC235" i="1" s="1"/>
  <c r="AI235" i="1" s="1"/>
  <c r="R241" i="2" s="1"/>
  <c r="Q142" i="1"/>
  <c r="W142" i="1" s="1"/>
  <c r="AC142" i="1" s="1"/>
  <c r="AI142" i="1" s="1"/>
  <c r="R148" i="2" s="1"/>
  <c r="Q151" i="1"/>
  <c r="W151" i="1" s="1"/>
  <c r="AC151" i="1" s="1"/>
  <c r="AI151" i="1" s="1"/>
  <c r="R157" i="2" s="1"/>
  <c r="Q181" i="1"/>
  <c r="W181" i="1" s="1"/>
  <c r="AC181" i="1" s="1"/>
  <c r="AI181" i="1" s="1"/>
  <c r="R187" i="2" s="1"/>
  <c r="Q285" i="1"/>
  <c r="S28" i="1"/>
  <c r="S48" i="1"/>
  <c r="Y48" i="1" s="1"/>
  <c r="AE48" i="1" s="1"/>
  <c r="AK48" i="1" s="1"/>
  <c r="T54" i="2" s="1"/>
  <c r="S111" i="1"/>
  <c r="Y111" i="1" s="1"/>
  <c r="AE111" i="1" s="1"/>
  <c r="AK111" i="1" s="1"/>
  <c r="T117" i="2" s="1"/>
  <c r="S233" i="1"/>
  <c r="Y233" i="1" s="1"/>
  <c r="AE233" i="1" s="1"/>
  <c r="AK233" i="1" s="1"/>
  <c r="T239" i="2" s="1"/>
  <c r="S236" i="1"/>
  <c r="Y236" i="1" s="1"/>
  <c r="AE236" i="1" s="1"/>
  <c r="AK236" i="1" s="1"/>
  <c r="T242" i="2" s="1"/>
  <c r="S78" i="1"/>
  <c r="Y78" i="1" s="1"/>
  <c r="AE78" i="1" s="1"/>
  <c r="AK78" i="1" s="1"/>
  <c r="T84" i="2" s="1"/>
  <c r="S144" i="1"/>
  <c r="Y144" i="1" s="1"/>
  <c r="AE144" i="1" s="1"/>
  <c r="AK144" i="1" s="1"/>
  <c r="T150" i="2" s="1"/>
  <c r="S194" i="1"/>
  <c r="S276" i="1"/>
  <c r="S118" i="1"/>
  <c r="Y118" i="1" s="1"/>
  <c r="AE118" i="1" s="1"/>
  <c r="AK118" i="1" s="1"/>
  <c r="T124" i="2" s="1"/>
  <c r="S23" i="1"/>
  <c r="Y23" i="1" s="1"/>
  <c r="AE23" i="1" s="1"/>
  <c r="AK23" i="1" s="1"/>
  <c r="T29" i="2" s="1"/>
  <c r="S71" i="1"/>
  <c r="Y71" i="1" s="1"/>
  <c r="AE71" i="1" s="1"/>
  <c r="AK71" i="1" s="1"/>
  <c r="T77" i="2" s="1"/>
  <c r="S211" i="1"/>
  <c r="Y211" i="1" s="1"/>
  <c r="AE211" i="1" s="1"/>
  <c r="AK211" i="1" s="1"/>
  <c r="T217" i="2" s="1"/>
  <c r="S25" i="1"/>
  <c r="Y25" i="1" s="1"/>
  <c r="AE25" i="1" s="1"/>
  <c r="AK25" i="1" s="1"/>
  <c r="T31" i="2" s="1"/>
  <c r="S45" i="1"/>
  <c r="Y45" i="1" s="1"/>
  <c r="AE45" i="1" s="1"/>
  <c r="AK45" i="1" s="1"/>
  <c r="T51" i="2" s="1"/>
  <c r="S149" i="1"/>
  <c r="S115" i="1"/>
  <c r="S17" i="1"/>
  <c r="Y17" i="1" s="1"/>
  <c r="AE17" i="1" s="1"/>
  <c r="AK17" i="1" s="1"/>
  <c r="T23" i="2" s="1"/>
  <c r="S60" i="1"/>
  <c r="Y60" i="1" s="1"/>
  <c r="AE60" i="1" s="1"/>
  <c r="AK60" i="1" s="1"/>
  <c r="T66" i="2" s="1"/>
  <c r="S18" i="1"/>
  <c r="Y18" i="1" s="1"/>
  <c r="AE18" i="1" s="1"/>
  <c r="AK18" i="1" s="1"/>
  <c r="T24" i="2" s="1"/>
  <c r="S226" i="1"/>
  <c r="Y226" i="1" s="1"/>
  <c r="AE226" i="1" s="1"/>
  <c r="AK226" i="1" s="1"/>
  <c r="T232" i="2" s="1"/>
  <c r="S268" i="1"/>
  <c r="Y268" i="1" s="1"/>
  <c r="AE268" i="1" s="1"/>
  <c r="AK268" i="1" s="1"/>
  <c r="T274" i="2" s="1"/>
  <c r="S176" i="1"/>
  <c r="Y176" i="1" s="1"/>
  <c r="AE176" i="1" s="1"/>
  <c r="AK176" i="1" s="1"/>
  <c r="T182" i="2" s="1"/>
  <c r="S143" i="1"/>
  <c r="S6" i="1"/>
  <c r="S274" i="1"/>
  <c r="Y274" i="1" s="1"/>
  <c r="AE274" i="1" s="1"/>
  <c r="AK274" i="1" s="1"/>
  <c r="T280" i="2" s="1"/>
  <c r="S13" i="1"/>
  <c r="Y13" i="1" s="1"/>
  <c r="AE13" i="1" s="1"/>
  <c r="AK13" i="1" s="1"/>
  <c r="T19" i="2" s="1"/>
  <c r="S8" i="1"/>
  <c r="Y8" i="1" s="1"/>
  <c r="AE8" i="1" s="1"/>
  <c r="AK8" i="1" s="1"/>
  <c r="T14" i="2" s="1"/>
  <c r="S196" i="1"/>
  <c r="Y196" i="1" s="1"/>
  <c r="AE196" i="1" s="1"/>
  <c r="AK196" i="1" s="1"/>
  <c r="T202" i="2" s="1"/>
  <c r="S216" i="1"/>
  <c r="Y216" i="1" s="1"/>
  <c r="AE216" i="1" s="1"/>
  <c r="AK216" i="1" s="1"/>
  <c r="T222" i="2" s="1"/>
  <c r="S179" i="1"/>
  <c r="Y179" i="1" s="1"/>
  <c r="AE179" i="1" s="1"/>
  <c r="AK179" i="1" s="1"/>
  <c r="T185" i="2" s="1"/>
  <c r="S90" i="1"/>
  <c r="S153" i="1"/>
  <c r="S52" i="1"/>
  <c r="Y52" i="1" s="1"/>
  <c r="AE52" i="1" s="1"/>
  <c r="AK52" i="1" s="1"/>
  <c r="T58" i="2" s="1"/>
  <c r="S103" i="1"/>
  <c r="Y103" i="1" s="1"/>
  <c r="AE103" i="1" s="1"/>
  <c r="AK103" i="1" s="1"/>
  <c r="T109" i="2" s="1"/>
  <c r="S58" i="1"/>
  <c r="Y58" i="1" s="1"/>
  <c r="AE58" i="1" s="1"/>
  <c r="AK58" i="1" s="1"/>
  <c r="T64" i="2" s="1"/>
  <c r="S101" i="1"/>
  <c r="Y101" i="1" s="1"/>
  <c r="AE101" i="1" s="1"/>
  <c r="AK101" i="1" s="1"/>
  <c r="T107" i="2" s="1"/>
  <c r="S190" i="1"/>
  <c r="Y190" i="1" s="1"/>
  <c r="AE190" i="1" s="1"/>
  <c r="AK190" i="1" s="1"/>
  <c r="T196" i="2" s="1"/>
  <c r="T94" i="1"/>
  <c r="Z94" i="1" s="1"/>
  <c r="AF94" i="1" s="1"/>
  <c r="AL94" i="1" s="1"/>
  <c r="U100" i="2" s="1"/>
  <c r="T283" i="1"/>
  <c r="T269" i="1"/>
  <c r="T270" i="1"/>
  <c r="Z270" i="1" s="1"/>
  <c r="AF270" i="1" s="1"/>
  <c r="AL270" i="1" s="1"/>
  <c r="U276" i="2" s="1"/>
  <c r="T124" i="1"/>
  <c r="Z124" i="1" s="1"/>
  <c r="AF124" i="1" s="1"/>
  <c r="AL124" i="1" s="1"/>
  <c r="U130" i="2" s="1"/>
  <c r="T16" i="1"/>
  <c r="Z16" i="1" s="1"/>
  <c r="AF16" i="1" s="1"/>
  <c r="AL16" i="1" s="1"/>
  <c r="U22" i="2" s="1"/>
  <c r="T66" i="1"/>
  <c r="Z66" i="1" s="1"/>
  <c r="AF66" i="1" s="1"/>
  <c r="AL66" i="1" s="1"/>
  <c r="U72" i="2" s="1"/>
  <c r="T242" i="1"/>
  <c r="Z242" i="1" s="1"/>
  <c r="AF242" i="1" s="1"/>
  <c r="AL242" i="1" s="1"/>
  <c r="U248" i="2" s="1"/>
  <c r="T105" i="1"/>
  <c r="Z105" i="1" s="1"/>
  <c r="AF105" i="1" s="1"/>
  <c r="AL105" i="1" s="1"/>
  <c r="U111" i="2" s="1"/>
  <c r="T117" i="1"/>
  <c r="T268" i="1"/>
  <c r="T133" i="1"/>
  <c r="Z133" i="1" s="1"/>
  <c r="AF133" i="1" s="1"/>
  <c r="AL133" i="1" s="1"/>
  <c r="U139" i="2" s="1"/>
  <c r="T76" i="1"/>
  <c r="Z76" i="1" s="1"/>
  <c r="AF76" i="1" s="1"/>
  <c r="AL76" i="1" s="1"/>
  <c r="U82" i="2" s="1"/>
  <c r="T96" i="1"/>
  <c r="Z96" i="1" s="1"/>
  <c r="AF96" i="1" s="1"/>
  <c r="AL96" i="1" s="1"/>
  <c r="U102" i="2" s="1"/>
  <c r="T200" i="1"/>
  <c r="Z200" i="1" s="1"/>
  <c r="AF200" i="1" s="1"/>
  <c r="AL200" i="1" s="1"/>
  <c r="U206" i="2" s="1"/>
  <c r="T102" i="1"/>
  <c r="Z102" i="1" s="1"/>
  <c r="AF102" i="1" s="1"/>
  <c r="AL102" i="1" s="1"/>
  <c r="U108" i="2" s="1"/>
  <c r="T68" i="1"/>
  <c r="Z68" i="1" s="1"/>
  <c r="AF68" i="1" s="1"/>
  <c r="AL68" i="1" s="1"/>
  <c r="U74" i="2" s="1"/>
  <c r="T83" i="1"/>
  <c r="T228" i="1"/>
  <c r="T85" i="1"/>
  <c r="Z85" i="1" s="1"/>
  <c r="AF85" i="1" s="1"/>
  <c r="AL85" i="1" s="1"/>
  <c r="U91" i="2" s="1"/>
  <c r="T247" i="1"/>
  <c r="Z247" i="1" s="1"/>
  <c r="AF247" i="1" s="1"/>
  <c r="AL247" i="1" s="1"/>
  <c r="U253" i="2" s="1"/>
  <c r="T42" i="1"/>
  <c r="Z42" i="1" s="1"/>
  <c r="AF42" i="1" s="1"/>
  <c r="AL42" i="1" s="1"/>
  <c r="U48" i="2" s="1"/>
  <c r="T189" i="1"/>
  <c r="Z189" i="1" s="1"/>
  <c r="AF189" i="1" s="1"/>
  <c r="AL189" i="1" s="1"/>
  <c r="U195" i="2" s="1"/>
  <c r="T191" i="1"/>
  <c r="Z191" i="1" s="1"/>
  <c r="AF191" i="1" s="1"/>
  <c r="AL191" i="1" s="1"/>
  <c r="U197" i="2" s="1"/>
  <c r="T240" i="1"/>
  <c r="Z240" i="1" s="1"/>
  <c r="AF240" i="1" s="1"/>
  <c r="AL240" i="1" s="1"/>
  <c r="U246" i="2" s="1"/>
  <c r="T186" i="1"/>
  <c r="T59" i="1"/>
  <c r="T261" i="1"/>
  <c r="Z261" i="1" s="1"/>
  <c r="AF261" i="1" s="1"/>
  <c r="AL261" i="1" s="1"/>
  <c r="U267" i="2" s="1"/>
  <c r="T116" i="1"/>
  <c r="Z116" i="1" s="1"/>
  <c r="AF116" i="1" s="1"/>
  <c r="AL116" i="1" s="1"/>
  <c r="U122" i="2" s="1"/>
  <c r="T98" i="1"/>
  <c r="Z98" i="1" s="1"/>
  <c r="AF98" i="1" s="1"/>
  <c r="AL98" i="1" s="1"/>
  <c r="U104" i="2" s="1"/>
  <c r="T294" i="1"/>
  <c r="Z294" i="1" s="1"/>
  <c r="AF294" i="1" s="1"/>
  <c r="AL294" i="1" s="1"/>
  <c r="U300" i="2" s="1"/>
  <c r="T103" i="1"/>
  <c r="Z103" i="1" s="1"/>
  <c r="AF103" i="1" s="1"/>
  <c r="AL103" i="1" s="1"/>
  <c r="U109" i="2" s="1"/>
  <c r="T170" i="1"/>
  <c r="Z170" i="1" s="1"/>
  <c r="AF170" i="1" s="1"/>
  <c r="AL170" i="1" s="1"/>
  <c r="U176" i="2" s="1"/>
  <c r="T185" i="1"/>
  <c r="T198" i="1"/>
  <c r="T106" i="1"/>
  <c r="Z106" i="1" s="1"/>
  <c r="AF106" i="1" s="1"/>
  <c r="AL106" i="1" s="1"/>
  <c r="U112" i="2" s="1"/>
  <c r="T286" i="1"/>
  <c r="Z286" i="1" s="1"/>
  <c r="AF286" i="1" s="1"/>
  <c r="AL286" i="1" s="1"/>
  <c r="U292" i="2" s="1"/>
  <c r="R56" i="1"/>
  <c r="X56" i="1" s="1"/>
  <c r="AD56" i="1" s="1"/>
  <c r="AJ56" i="1" s="1"/>
  <c r="S62" i="2" s="1"/>
  <c r="R245" i="1"/>
  <c r="X245" i="1" s="1"/>
  <c r="AD245" i="1" s="1"/>
  <c r="AJ245" i="1" s="1"/>
  <c r="S251" i="2" s="1"/>
  <c r="R231" i="1"/>
  <c r="X231" i="1" s="1"/>
  <c r="AD231" i="1" s="1"/>
  <c r="AJ231" i="1" s="1"/>
  <c r="S237" i="2" s="1"/>
  <c r="R249" i="1"/>
  <c r="X249" i="1" s="1"/>
  <c r="AD249" i="1" s="1"/>
  <c r="AJ249" i="1" s="1"/>
  <c r="S255" i="2" s="1"/>
  <c r="R91" i="1"/>
  <c r="R157" i="1"/>
  <c r="R55" i="1"/>
  <c r="X55" i="1" s="1"/>
  <c r="AD55" i="1" s="1"/>
  <c r="AJ55" i="1" s="1"/>
  <c r="S61" i="2" s="1"/>
  <c r="R204" i="1"/>
  <c r="X204" i="1" s="1"/>
  <c r="AD204" i="1" s="1"/>
  <c r="AJ204" i="1" s="1"/>
  <c r="S210" i="2" s="1"/>
  <c r="R289" i="1"/>
  <c r="X289" i="1" s="1"/>
  <c r="AD289" i="1" s="1"/>
  <c r="AJ289" i="1" s="1"/>
  <c r="S295" i="2" s="1"/>
  <c r="R8" i="1"/>
  <c r="X8" i="1" s="1"/>
  <c r="AD8" i="1" s="1"/>
  <c r="AJ8" i="1" s="1"/>
  <c r="S14" i="2" s="1"/>
  <c r="R197" i="1"/>
  <c r="X197" i="1" s="1"/>
  <c r="AD197" i="1" s="1"/>
  <c r="AJ197" i="1" s="1"/>
  <c r="S203" i="2" s="1"/>
  <c r="R264" i="1"/>
  <c r="X264" i="1" s="1"/>
  <c r="AD264" i="1" s="1"/>
  <c r="AJ264" i="1" s="1"/>
  <c r="S270" i="2" s="1"/>
  <c r="R15" i="1"/>
  <c r="R107" i="1"/>
  <c r="R173" i="1"/>
  <c r="X173" i="1" s="1"/>
  <c r="AD173" i="1" s="1"/>
  <c r="AJ173" i="1" s="1"/>
  <c r="S179" i="2" s="1"/>
  <c r="R123" i="1"/>
  <c r="X123" i="1" s="1"/>
  <c r="AD123" i="1" s="1"/>
  <c r="AJ123" i="1" s="1"/>
  <c r="S129" i="2" s="1"/>
  <c r="R138" i="1"/>
  <c r="X138" i="1" s="1"/>
  <c r="AD138" i="1" s="1"/>
  <c r="AJ138" i="1" s="1"/>
  <c r="S144" i="2" s="1"/>
  <c r="R40" i="1"/>
  <c r="X40" i="1" s="1"/>
  <c r="AD40" i="1" s="1"/>
  <c r="AJ40" i="1" s="1"/>
  <c r="S46" i="2" s="1"/>
  <c r="R79" i="1"/>
  <c r="X79" i="1" s="1"/>
  <c r="AD79" i="1" s="1"/>
  <c r="AJ79" i="1" s="1"/>
  <c r="S85" i="2" s="1"/>
  <c r="R240" i="1"/>
  <c r="X240" i="1" s="1"/>
  <c r="AD240" i="1" s="1"/>
  <c r="AJ240" i="1" s="1"/>
  <c r="S246" i="2" s="1"/>
  <c r="R253" i="1"/>
  <c r="R116" i="1"/>
  <c r="R114" i="1"/>
  <c r="R195" i="1"/>
  <c r="X195" i="1" s="1"/>
  <c r="AD195" i="1" s="1"/>
  <c r="AJ195" i="1" s="1"/>
  <c r="S201" i="2" s="1"/>
  <c r="R205" i="1"/>
  <c r="X205" i="1" s="1"/>
  <c r="AD205" i="1" s="1"/>
  <c r="AJ205" i="1" s="1"/>
  <c r="S211" i="2" s="1"/>
  <c r="R151" i="1"/>
  <c r="X151" i="1" s="1"/>
  <c r="AD151" i="1" s="1"/>
  <c r="AJ151" i="1" s="1"/>
  <c r="S157" i="2" s="1"/>
  <c r="R273" i="1"/>
  <c r="X273" i="1" s="1"/>
  <c r="AD273" i="1" s="1"/>
  <c r="AJ273" i="1" s="1"/>
  <c r="S279" i="2" s="1"/>
  <c r="R226" i="1"/>
  <c r="X226" i="1" s="1"/>
  <c r="AD226" i="1" s="1"/>
  <c r="AJ226" i="1" s="1"/>
  <c r="S232" i="2" s="1"/>
  <c r="R252" i="1"/>
  <c r="R293" i="1"/>
  <c r="R236" i="1"/>
  <c r="X236" i="1" s="1"/>
  <c r="AD236" i="1" s="1"/>
  <c r="AJ236" i="1" s="1"/>
  <c r="S242" i="2" s="1"/>
  <c r="R219" i="1"/>
  <c r="X219" i="1" s="1"/>
  <c r="AD219" i="1" s="1"/>
  <c r="AJ219" i="1" s="1"/>
  <c r="S225" i="2" s="1"/>
  <c r="R238" i="1"/>
  <c r="X238" i="1" s="1"/>
  <c r="AD238" i="1" s="1"/>
  <c r="AJ238" i="1" s="1"/>
  <c r="S244" i="2" s="1"/>
  <c r="R135" i="1"/>
  <c r="X135" i="1" s="1"/>
  <c r="AD135" i="1" s="1"/>
  <c r="AJ135" i="1" s="1"/>
  <c r="S141" i="2" s="1"/>
  <c r="R287" i="1"/>
  <c r="X287" i="1" s="1"/>
  <c r="AD287" i="1" s="1"/>
  <c r="AJ287" i="1" s="1"/>
  <c r="S293" i="2" s="1"/>
  <c r="R220" i="1"/>
  <c r="X220" i="1" s="1"/>
  <c r="AD220" i="1" s="1"/>
  <c r="AJ220" i="1" s="1"/>
  <c r="S226" i="2" s="1"/>
  <c r="R141" i="1"/>
  <c r="Q234" i="1"/>
  <c r="Q42" i="1"/>
  <c r="W42" i="1" s="1"/>
  <c r="AC42" i="1" s="1"/>
  <c r="AI42" i="1" s="1"/>
  <c r="R48" i="2" s="1"/>
  <c r="Q283" i="1"/>
  <c r="W283" i="1" s="1"/>
  <c r="AC283" i="1" s="1"/>
  <c r="AI283" i="1" s="1"/>
  <c r="R289" i="2" s="1"/>
  <c r="Q140" i="1"/>
  <c r="W140" i="1" s="1"/>
  <c r="AC140" i="1" s="1"/>
  <c r="AI140" i="1" s="1"/>
  <c r="R146" i="2" s="1"/>
  <c r="S93" i="1"/>
  <c r="Y93" i="1" s="1"/>
  <c r="AE93" i="1" s="1"/>
  <c r="AK93" i="1" s="1"/>
  <c r="T99" i="2" s="1"/>
  <c r="S295" i="1"/>
  <c r="Y295" i="1" s="1"/>
  <c r="AE295" i="1" s="1"/>
  <c r="AK295" i="1" s="1"/>
  <c r="T301" i="2" s="1"/>
  <c r="S32" i="1"/>
  <c r="S246" i="1"/>
  <c r="S227" i="1"/>
  <c r="T155" i="1"/>
  <c r="Z155" i="1" s="1"/>
  <c r="AF155" i="1" s="1"/>
  <c r="AL155" i="1" s="1"/>
  <c r="U161" i="2" s="1"/>
  <c r="T100" i="1"/>
  <c r="Z100" i="1" s="1"/>
  <c r="AF100" i="1" s="1"/>
  <c r="AL100" i="1" s="1"/>
  <c r="U106" i="2" s="1"/>
  <c r="T127" i="1"/>
  <c r="Z127" i="1" s="1"/>
  <c r="AF127" i="1" s="1"/>
  <c r="AL127" i="1" s="1"/>
  <c r="U133" i="2" s="1"/>
  <c r="T101" i="1"/>
  <c r="Z101" i="1" s="1"/>
  <c r="AF101" i="1" s="1"/>
  <c r="AL101" i="1" s="1"/>
  <c r="U107" i="2" s="1"/>
  <c r="T125" i="1"/>
  <c r="Z125" i="1" s="1"/>
  <c r="AF125" i="1" s="1"/>
  <c r="AL125" i="1" s="1"/>
  <c r="U131" i="2" s="1"/>
  <c r="R51" i="1"/>
  <c r="R182" i="1"/>
  <c r="Q59" i="1"/>
  <c r="Q74" i="1"/>
  <c r="W74" i="1" s="1"/>
  <c r="AC74" i="1" s="1"/>
  <c r="AI74" i="1" s="1"/>
  <c r="R80" i="2" s="1"/>
  <c r="Q280" i="1"/>
  <c r="W280" i="1" s="1"/>
  <c r="AC280" i="1" s="1"/>
  <c r="AI280" i="1" s="1"/>
  <c r="R286" i="2" s="1"/>
  <c r="Q244" i="1"/>
  <c r="W244" i="1" s="1"/>
  <c r="AC244" i="1" s="1"/>
  <c r="AI244" i="1" s="1"/>
  <c r="R250" i="2" s="1"/>
  <c r="Q35" i="1"/>
  <c r="W35" i="1" s="1"/>
  <c r="AC35" i="1" s="1"/>
  <c r="AI35" i="1" s="1"/>
  <c r="R41" i="2" s="1"/>
  <c r="Q55" i="1"/>
  <c r="W55" i="1" s="1"/>
  <c r="AC55" i="1" s="1"/>
  <c r="AI55" i="1" s="1"/>
  <c r="R61" i="2" s="1"/>
  <c r="Q223" i="1"/>
  <c r="W223" i="1" s="1"/>
  <c r="AC223" i="1" s="1"/>
  <c r="AI223" i="1" s="1"/>
  <c r="R229" i="2" s="1"/>
  <c r="Q217" i="1"/>
  <c r="Q70" i="1"/>
  <c r="Q26" i="1"/>
  <c r="W26" i="1" s="1"/>
  <c r="AC26" i="1" s="1"/>
  <c r="AI26" i="1" s="1"/>
  <c r="R32" i="2" s="1"/>
  <c r="Q224" i="1"/>
  <c r="W224" i="1" s="1"/>
  <c r="AC224" i="1" s="1"/>
  <c r="AI224" i="1" s="1"/>
  <c r="R230" i="2" s="1"/>
  <c r="Q200" i="1"/>
  <c r="W200" i="1" s="1"/>
  <c r="AC200" i="1" s="1"/>
  <c r="AI200" i="1" s="1"/>
  <c r="R206" i="2" s="1"/>
  <c r="Q168" i="1"/>
  <c r="W168" i="1" s="1"/>
  <c r="AC168" i="1" s="1"/>
  <c r="AI168" i="1" s="1"/>
  <c r="R174" i="2" s="1"/>
  <c r="Q125" i="1"/>
  <c r="W125" i="1" s="1"/>
  <c r="AC125" i="1" s="1"/>
  <c r="AI125" i="1" s="1"/>
  <c r="R131" i="2" s="1"/>
  <c r="Q186" i="1"/>
  <c r="W186" i="1" s="1"/>
  <c r="AC186" i="1" s="1"/>
  <c r="AI186" i="1" s="1"/>
  <c r="R192" i="2" s="1"/>
  <c r="Q67" i="1"/>
  <c r="Q82" i="1"/>
  <c r="Q112" i="1"/>
  <c r="W112" i="1" s="1"/>
  <c r="AC112" i="1" s="1"/>
  <c r="AI112" i="1" s="1"/>
  <c r="R118" i="2" s="1"/>
  <c r="Q226" i="1"/>
  <c r="W226" i="1" s="1"/>
  <c r="AC226" i="1" s="1"/>
  <c r="AI226" i="1" s="1"/>
  <c r="R232" i="2" s="1"/>
  <c r="Q160" i="1"/>
  <c r="W160" i="1" s="1"/>
  <c r="AC160" i="1" s="1"/>
  <c r="AI160" i="1" s="1"/>
  <c r="R166" i="2" s="1"/>
  <c r="Q14" i="1"/>
  <c r="W14" i="1" s="1"/>
  <c r="AC14" i="1" s="1"/>
  <c r="AI14" i="1" s="1"/>
  <c r="R20" i="2" s="1"/>
  <c r="Q191" i="1"/>
  <c r="W191" i="1" s="1"/>
  <c r="AC191" i="1" s="1"/>
  <c r="AI191" i="1" s="1"/>
  <c r="R197" i="2" s="1"/>
  <c r="Q296" i="1"/>
  <c r="W296" i="1" s="1"/>
  <c r="AC296" i="1" s="1"/>
  <c r="AI296" i="1" s="1"/>
  <c r="R302" i="2" s="1"/>
  <c r="Q121" i="1"/>
  <c r="Q178" i="1"/>
  <c r="Q252" i="1"/>
  <c r="W252" i="1" s="1"/>
  <c r="AC252" i="1" s="1"/>
  <c r="AI252" i="1" s="1"/>
  <c r="R258" i="2" s="1"/>
  <c r="Q294" i="1"/>
  <c r="W294" i="1" s="1"/>
  <c r="AC294" i="1" s="1"/>
  <c r="AI294" i="1" s="1"/>
  <c r="R300" i="2" s="1"/>
  <c r="Q143" i="1"/>
  <c r="W143" i="1" s="1"/>
  <c r="AC143" i="1" s="1"/>
  <c r="AI143" i="1" s="1"/>
  <c r="R149" i="2" s="1"/>
  <c r="Q249" i="1"/>
  <c r="W249" i="1" s="1"/>
  <c r="AC249" i="1" s="1"/>
  <c r="AI249" i="1" s="1"/>
  <c r="R255" i="2" s="1"/>
  <c r="Q229" i="1"/>
  <c r="W229" i="1" s="1"/>
  <c r="AC229" i="1" s="1"/>
  <c r="AI229" i="1" s="1"/>
  <c r="R235" i="2" s="1"/>
  <c r="Q101" i="1"/>
  <c r="W101" i="1" s="1"/>
  <c r="AC101" i="1" s="1"/>
  <c r="AI101" i="1" s="1"/>
  <c r="R107" i="2" s="1"/>
  <c r="Q264" i="1"/>
  <c r="Q187" i="1"/>
  <c r="Q222" i="1"/>
  <c r="Q277" i="1"/>
  <c r="W277" i="1" s="1"/>
  <c r="AC277" i="1" s="1"/>
  <c r="AI277" i="1" s="1"/>
  <c r="R283" i="2" s="1"/>
  <c r="Q57" i="1"/>
  <c r="W57" i="1" s="1"/>
  <c r="AC57" i="1" s="1"/>
  <c r="AI57" i="1" s="1"/>
  <c r="R63" i="2" s="1"/>
  <c r="Q293" i="1"/>
  <c r="W293" i="1" s="1"/>
  <c r="AC293" i="1" s="1"/>
  <c r="AI293" i="1" s="1"/>
  <c r="R299" i="2" s="1"/>
  <c r="S92" i="1"/>
  <c r="Y92" i="1" s="1"/>
  <c r="AE92" i="1" s="1"/>
  <c r="AK92" i="1" s="1"/>
  <c r="T98" i="2" s="1"/>
  <c r="S112" i="1"/>
  <c r="Y112" i="1" s="1"/>
  <c r="AE112" i="1" s="1"/>
  <c r="AK112" i="1" s="1"/>
  <c r="T118" i="2" s="1"/>
  <c r="S157" i="1"/>
  <c r="S139" i="1"/>
  <c r="S4" i="1"/>
  <c r="Y4" i="1" s="1"/>
  <c r="AE4" i="1" s="1"/>
  <c r="AK4" i="1" s="1"/>
  <c r="T10" i="2" s="1"/>
  <c r="S19" i="1"/>
  <c r="Y19" i="1" s="1"/>
  <c r="AE19" i="1" s="1"/>
  <c r="AK19" i="1" s="1"/>
  <c r="T25" i="2" s="1"/>
  <c r="S208" i="1"/>
  <c r="Y208" i="1" s="1"/>
  <c r="AE208" i="1" s="1"/>
  <c r="AK208" i="1" s="1"/>
  <c r="T214" i="2" s="1"/>
  <c r="S258" i="1"/>
  <c r="Y258" i="1" s="1"/>
  <c r="AE258" i="1" s="1"/>
  <c r="AK258" i="1" s="1"/>
  <c r="T264" i="2" s="1"/>
  <c r="S193" i="1"/>
  <c r="Y193" i="1" s="1"/>
  <c r="AE193" i="1" s="1"/>
  <c r="AK193" i="1" s="1"/>
  <c r="T199" i="2" s="1"/>
  <c r="S59" i="1"/>
  <c r="Y59" i="1" s="1"/>
  <c r="AE59" i="1" s="1"/>
  <c r="AK59" i="1" s="1"/>
  <c r="T65" i="2" s="1"/>
  <c r="S66" i="1"/>
  <c r="S170" i="1"/>
  <c r="S10" i="1"/>
  <c r="Y10" i="1" s="1"/>
  <c r="AE10" i="1" s="1"/>
  <c r="AK10" i="1" s="1"/>
  <c r="T16" i="2" s="1"/>
  <c r="S89" i="1"/>
  <c r="Y89" i="1" s="1"/>
  <c r="AE89" i="1" s="1"/>
  <c r="AK89" i="1" s="1"/>
  <c r="T95" i="2" s="1"/>
  <c r="S109" i="1"/>
  <c r="Y109" i="1" s="1"/>
  <c r="AE109" i="1" s="1"/>
  <c r="AK109" i="1" s="1"/>
  <c r="T115" i="2" s="1"/>
  <c r="S36" i="1"/>
  <c r="Y36" i="1" s="1"/>
  <c r="AE36" i="1" s="1"/>
  <c r="AK36" i="1" s="1"/>
  <c r="T42" i="2" s="1"/>
  <c r="S56" i="1"/>
  <c r="Y56" i="1" s="1"/>
  <c r="AE56" i="1" s="1"/>
  <c r="AK56" i="1" s="1"/>
  <c r="T62" i="2" s="1"/>
  <c r="S81" i="1"/>
  <c r="S129" i="1"/>
  <c r="S189" i="1"/>
  <c r="S266" i="1"/>
  <c r="Y266" i="1" s="1"/>
  <c r="AE266" i="1" s="1"/>
  <c r="AK266" i="1" s="1"/>
  <c r="T272" i="2" s="1"/>
  <c r="S63" i="1"/>
  <c r="Y63" i="1" s="1"/>
  <c r="AE63" i="1" s="1"/>
  <c r="AK63" i="1" s="1"/>
  <c r="T69" i="2" s="1"/>
  <c r="S165" i="1"/>
  <c r="Y165" i="1" s="1"/>
  <c r="AE165" i="1" s="1"/>
  <c r="AK165" i="1" s="1"/>
  <c r="T171" i="2" s="1"/>
  <c r="S183" i="1"/>
  <c r="Y183" i="1" s="1"/>
  <c r="AE183" i="1" s="1"/>
  <c r="AK183" i="1" s="1"/>
  <c r="T189" i="2" s="1"/>
  <c r="S75" i="1"/>
  <c r="Y75" i="1" s="1"/>
  <c r="AE75" i="1" s="1"/>
  <c r="AK75" i="1" s="1"/>
  <c r="T81" i="2" s="1"/>
  <c r="S207" i="1"/>
  <c r="Y207" i="1" s="1"/>
  <c r="AE207" i="1" s="1"/>
  <c r="AK207" i="1" s="1"/>
  <c r="T213" i="2" s="1"/>
  <c r="S85" i="1"/>
  <c r="S240" i="1"/>
  <c r="S26" i="1"/>
  <c r="S205" i="1"/>
  <c r="Y205" i="1" s="1"/>
  <c r="AE205" i="1" s="1"/>
  <c r="AK205" i="1" s="1"/>
  <c r="T211" i="2" s="1"/>
  <c r="S119" i="1"/>
  <c r="Y119" i="1" s="1"/>
  <c r="AE119" i="1" s="1"/>
  <c r="AK119" i="1" s="1"/>
  <c r="T125" i="2" s="1"/>
  <c r="S243" i="1"/>
  <c r="Y243" i="1" s="1"/>
  <c r="AE243" i="1" s="1"/>
  <c r="AK243" i="1" s="1"/>
  <c r="T249" i="2" s="1"/>
  <c r="S202" i="1"/>
  <c r="Y202" i="1" s="1"/>
  <c r="AE202" i="1" s="1"/>
  <c r="AK202" i="1" s="1"/>
  <c r="T208" i="2" s="1"/>
  <c r="S121" i="1"/>
  <c r="Y121" i="1" s="1"/>
  <c r="AE121" i="1" s="1"/>
  <c r="AK121" i="1" s="1"/>
  <c r="T127" i="2" s="1"/>
  <c r="S161" i="1"/>
  <c r="S198" i="1"/>
  <c r="S270" i="1"/>
  <c r="Y270" i="1" s="1"/>
  <c r="AE270" i="1" s="1"/>
  <c r="AK270" i="1" s="1"/>
  <c r="T276" i="2" s="1"/>
  <c r="T15" i="1"/>
  <c r="Z15" i="1" s="1"/>
  <c r="AF15" i="1" s="1"/>
  <c r="AL15" i="1" s="1"/>
  <c r="U21" i="2" s="1"/>
  <c r="T35" i="1"/>
  <c r="Z35" i="1" s="1"/>
  <c r="AF35" i="1" s="1"/>
  <c r="AL35" i="1" s="1"/>
  <c r="U41" i="2" s="1"/>
  <c r="T144" i="1"/>
  <c r="Z144" i="1" s="1"/>
  <c r="AF144" i="1" s="1"/>
  <c r="AL144" i="1" s="1"/>
  <c r="U150" i="2" s="1"/>
  <c r="T257" i="1"/>
  <c r="Z257" i="1" s="1"/>
  <c r="AF257" i="1" s="1"/>
  <c r="AL257" i="1" s="1"/>
  <c r="U263" i="2" s="1"/>
  <c r="T69" i="1"/>
  <c r="Z69" i="1" s="1"/>
  <c r="AF69" i="1" s="1"/>
  <c r="AL69" i="1" s="1"/>
  <c r="U75" i="2" s="1"/>
  <c r="T65" i="1"/>
  <c r="T80" i="1"/>
  <c r="T184" i="1"/>
  <c r="Z184" i="1" s="1"/>
  <c r="AF184" i="1" s="1"/>
  <c r="AL184" i="1" s="1"/>
  <c r="U190" i="2" s="1"/>
  <c r="T199" i="1"/>
  <c r="Z199" i="1" s="1"/>
  <c r="AF199" i="1" s="1"/>
  <c r="AL199" i="1" s="1"/>
  <c r="U205" i="2" s="1"/>
  <c r="T46" i="1"/>
  <c r="Z46" i="1" s="1"/>
  <c r="AF46" i="1" s="1"/>
  <c r="AL46" i="1" s="1"/>
  <c r="U52" i="2" s="1"/>
  <c r="T171" i="1"/>
  <c r="Z171" i="1" s="1"/>
  <c r="AF171" i="1" s="1"/>
  <c r="AL171" i="1" s="1"/>
  <c r="U177" i="2" s="1"/>
  <c r="T61" i="1"/>
  <c r="Z61" i="1" s="1"/>
  <c r="AF61" i="1" s="1"/>
  <c r="AL61" i="1" s="1"/>
  <c r="U67" i="2" s="1"/>
  <c r="T175" i="1"/>
  <c r="Z175" i="1" s="1"/>
  <c r="AF175" i="1" s="1"/>
  <c r="AL175" i="1" s="1"/>
  <c r="U181" i="2" s="1"/>
  <c r="T17" i="1"/>
  <c r="T50" i="1"/>
  <c r="T23" i="1"/>
  <c r="T43" i="1"/>
  <c r="Z43" i="1" s="1"/>
  <c r="AF43" i="1" s="1"/>
  <c r="AL43" i="1" s="1"/>
  <c r="U49" i="2" s="1"/>
  <c r="T132" i="1"/>
  <c r="Z132" i="1" s="1"/>
  <c r="AF132" i="1" s="1"/>
  <c r="AL132" i="1" s="1"/>
  <c r="U138" i="2" s="1"/>
  <c r="T111" i="1"/>
  <c r="Z111" i="1" s="1"/>
  <c r="AF111" i="1" s="1"/>
  <c r="AL111" i="1" s="1"/>
  <c r="U117" i="2" s="1"/>
  <c r="T177" i="1"/>
  <c r="Z177" i="1" s="1"/>
  <c r="AF177" i="1" s="1"/>
  <c r="AL177" i="1" s="1"/>
  <c r="U183" i="2" s="1"/>
  <c r="T227" i="1"/>
  <c r="Z227" i="1" s="1"/>
  <c r="AF227" i="1" s="1"/>
  <c r="AL227" i="1" s="1"/>
  <c r="U233" i="2" s="1"/>
  <c r="T236" i="1"/>
  <c r="T203" i="1"/>
  <c r="T229" i="1"/>
  <c r="Z229" i="1" s="1"/>
  <c r="AF229" i="1" s="1"/>
  <c r="AL229" i="1" s="1"/>
  <c r="U235" i="2" s="1"/>
  <c r="T231" i="1"/>
  <c r="Z231" i="1" s="1"/>
  <c r="AF231" i="1" s="1"/>
  <c r="AL231" i="1" s="1"/>
  <c r="U237" i="2" s="1"/>
  <c r="T280" i="1"/>
  <c r="Z280" i="1" s="1"/>
  <c r="AF280" i="1" s="1"/>
  <c r="AL280" i="1" s="1"/>
  <c r="U286" i="2" s="1"/>
  <c r="T226" i="1"/>
  <c r="Z226" i="1" s="1"/>
  <c r="AF226" i="1" s="1"/>
  <c r="AL226" i="1" s="1"/>
  <c r="U232" i="2" s="1"/>
  <c r="T24" i="1"/>
  <c r="Z24" i="1" s="1"/>
  <c r="AF24" i="1" s="1"/>
  <c r="AL24" i="1" s="1"/>
  <c r="U30" i="2" s="1"/>
  <c r="T194" i="1"/>
  <c r="Z194" i="1" s="1"/>
  <c r="AF194" i="1" s="1"/>
  <c r="AL194" i="1" s="1"/>
  <c r="U200" i="2" s="1"/>
  <c r="T67" i="1"/>
  <c r="T204" i="1"/>
  <c r="T54" i="1"/>
  <c r="Z54" i="1" s="1"/>
  <c r="AF54" i="1" s="1"/>
  <c r="AL54" i="1" s="1"/>
  <c r="U60" i="2" s="1"/>
  <c r="T109" i="1"/>
  <c r="Z109" i="1" s="1"/>
  <c r="AF109" i="1" s="1"/>
  <c r="AL109" i="1" s="1"/>
  <c r="U115" i="2" s="1"/>
  <c r="T250" i="1"/>
  <c r="Z250" i="1" s="1"/>
  <c r="AF250" i="1" s="1"/>
  <c r="AL250" i="1" s="1"/>
  <c r="U256" i="2" s="1"/>
  <c r="T230" i="1"/>
  <c r="Z230" i="1" s="1"/>
  <c r="AF230" i="1" s="1"/>
  <c r="AL230" i="1" s="1"/>
  <c r="U236" i="2" s="1"/>
  <c r="T52" i="1"/>
  <c r="Z52" i="1" s="1"/>
  <c r="AF52" i="1" s="1"/>
  <c r="AL52" i="1" s="1"/>
  <c r="U58" i="2" s="1"/>
  <c r="T210" i="1"/>
  <c r="Z210" i="1" s="1"/>
  <c r="AF210" i="1" s="1"/>
  <c r="AL210" i="1" s="1"/>
  <c r="U216" i="2" s="1"/>
  <c r="T243" i="1"/>
  <c r="R120" i="1"/>
  <c r="R103" i="1"/>
  <c r="X103" i="1" s="1"/>
  <c r="AD103" i="1" s="1"/>
  <c r="AJ103" i="1" s="1"/>
  <c r="S109" i="2" s="1"/>
  <c r="R295" i="1"/>
  <c r="X295" i="1" s="1"/>
  <c r="AD295" i="1" s="1"/>
  <c r="AJ295" i="1" s="1"/>
  <c r="S301" i="2" s="1"/>
  <c r="R147" i="1"/>
  <c r="X147" i="1" s="1"/>
  <c r="AD147" i="1" s="1"/>
  <c r="AJ147" i="1" s="1"/>
  <c r="S153" i="2" s="1"/>
  <c r="R32" i="1"/>
  <c r="X32" i="1" s="1"/>
  <c r="AD32" i="1" s="1"/>
  <c r="AJ32" i="1" s="1"/>
  <c r="S38" i="2" s="1"/>
  <c r="R221" i="1"/>
  <c r="X221" i="1" s="1"/>
  <c r="AD221" i="1" s="1"/>
  <c r="AJ221" i="1" s="1"/>
  <c r="S227" i="2" s="1"/>
  <c r="R143" i="1"/>
  <c r="X143" i="1" s="1"/>
  <c r="AD143" i="1" s="1"/>
  <c r="AJ143" i="1" s="1"/>
  <c r="S149" i="2" s="1"/>
  <c r="R268" i="1"/>
  <c r="R57" i="1"/>
  <c r="R72" i="1"/>
  <c r="X72" i="1" s="1"/>
  <c r="AD72" i="1" s="1"/>
  <c r="AJ72" i="1" s="1"/>
  <c r="S78" i="2" s="1"/>
  <c r="R261" i="1"/>
  <c r="X261" i="1" s="1"/>
  <c r="AD261" i="1" s="1"/>
  <c r="AJ261" i="1" s="1"/>
  <c r="S267" i="2" s="1"/>
  <c r="R183" i="1"/>
  <c r="X183" i="1" s="1"/>
  <c r="AD183" i="1" s="1"/>
  <c r="AJ183" i="1" s="1"/>
  <c r="S189" i="2" s="1"/>
  <c r="R201" i="1"/>
  <c r="X201" i="1" s="1"/>
  <c r="AD201" i="1" s="1"/>
  <c r="AJ201" i="1" s="1"/>
  <c r="S207" i="2" s="1"/>
  <c r="R48" i="1"/>
  <c r="X48" i="1" s="1"/>
  <c r="AD48" i="1" s="1"/>
  <c r="AJ48" i="1" s="1"/>
  <c r="S54" i="2" s="1"/>
  <c r="R237" i="1"/>
  <c r="X237" i="1" s="1"/>
  <c r="AD237" i="1" s="1"/>
  <c r="AJ237" i="1" s="1"/>
  <c r="S243" i="2" s="1"/>
  <c r="R64" i="1"/>
  <c r="R28" i="1"/>
  <c r="R104" i="1"/>
  <c r="X104" i="1" s="1"/>
  <c r="AD104" i="1" s="1"/>
  <c r="AJ104" i="1" s="1"/>
  <c r="S110" i="2" s="1"/>
  <c r="R149" i="1"/>
  <c r="X149" i="1" s="1"/>
  <c r="AD149" i="1" s="1"/>
  <c r="AJ149" i="1" s="1"/>
  <c r="S155" i="2" s="1"/>
  <c r="R176" i="1"/>
  <c r="X176" i="1" s="1"/>
  <c r="AD176" i="1" s="1"/>
  <c r="AJ176" i="1" s="1"/>
  <c r="S182" i="2" s="1"/>
  <c r="R144" i="1"/>
  <c r="X144" i="1" s="1"/>
  <c r="AD144" i="1" s="1"/>
  <c r="AJ144" i="1" s="1"/>
  <c r="S150" i="2" s="1"/>
  <c r="R95" i="1"/>
  <c r="X95" i="1" s="1"/>
  <c r="AD95" i="1" s="1"/>
  <c r="AJ95" i="1" s="1"/>
  <c r="S101" i="2" s="1"/>
  <c r="R229" i="1"/>
  <c r="X229" i="1" s="1"/>
  <c r="AD229" i="1" s="1"/>
  <c r="AJ229" i="1" s="1"/>
  <c r="S235" i="2" s="1"/>
  <c r="R208" i="1"/>
  <c r="R230" i="1"/>
  <c r="R191" i="1"/>
  <c r="X191" i="1" s="1"/>
  <c r="AD191" i="1" s="1"/>
  <c r="AJ191" i="1" s="1"/>
  <c r="S197" i="2" s="1"/>
  <c r="R286" i="1"/>
  <c r="X286" i="1" s="1"/>
  <c r="AD286" i="1" s="1"/>
  <c r="AJ286" i="1" s="1"/>
  <c r="S292" i="2" s="1"/>
  <c r="R266" i="1"/>
  <c r="X266" i="1" s="1"/>
  <c r="AD266" i="1" s="1"/>
  <c r="AJ266" i="1" s="1"/>
  <c r="S272" i="2" s="1"/>
  <c r="R241" i="1"/>
  <c r="X241" i="1" s="1"/>
  <c r="AD241" i="1" s="1"/>
  <c r="AJ241" i="1" s="1"/>
  <c r="S247" i="2" s="1"/>
  <c r="R154" i="1"/>
  <c r="X154" i="1" s="1"/>
  <c r="AD154" i="1" s="1"/>
  <c r="AJ154" i="1" s="1"/>
  <c r="S160" i="2" s="1"/>
  <c r="R276" i="1"/>
  <c r="X276" i="1" s="1"/>
  <c r="AD276" i="1" s="1"/>
  <c r="AJ276" i="1" s="1"/>
  <c r="S282" i="2" s="1"/>
  <c r="R148" i="1"/>
  <c r="R242" i="1"/>
  <c r="R179" i="1"/>
  <c r="X179" i="1" s="1"/>
  <c r="AD179" i="1" s="1"/>
  <c r="AJ179" i="1" s="1"/>
  <c r="S185" i="2" s="1"/>
  <c r="R260" i="1"/>
  <c r="X260" i="1" s="1"/>
  <c r="AD260" i="1" s="1"/>
  <c r="AJ260" i="1" s="1"/>
  <c r="S266" i="2" s="1"/>
  <c r="R63" i="1"/>
  <c r="X63" i="1" s="1"/>
  <c r="AD63" i="1" s="1"/>
  <c r="AJ63" i="1" s="1"/>
  <c r="S69" i="2" s="1"/>
  <c r="R168" i="1"/>
  <c r="X168" i="1" s="1"/>
  <c r="AD168" i="1" s="1"/>
  <c r="AJ168" i="1" s="1"/>
  <c r="S174" i="2" s="1"/>
  <c r="Q262" i="1"/>
  <c r="W262" i="1" s="1"/>
  <c r="AC262" i="1" s="1"/>
  <c r="AI262" i="1" s="1"/>
  <c r="R268" i="2" s="1"/>
  <c r="S200" i="1"/>
  <c r="S275" i="1"/>
  <c r="S177" i="1"/>
  <c r="T141" i="1"/>
  <c r="Z141" i="1" s="1"/>
  <c r="AF141" i="1" s="1"/>
  <c r="AL141" i="1" s="1"/>
  <c r="U147" i="2" s="1"/>
  <c r="T120" i="1"/>
  <c r="Z120" i="1" s="1"/>
  <c r="AF120" i="1" s="1"/>
  <c r="AL120" i="1" s="1"/>
  <c r="U126" i="2" s="1"/>
  <c r="T97" i="1"/>
  <c r="Z97" i="1" s="1"/>
  <c r="AF97" i="1" s="1"/>
  <c r="AL97" i="1" s="1"/>
  <c r="U103" i="2" s="1"/>
  <c r="T49" i="1"/>
  <c r="Z49" i="1" s="1"/>
  <c r="AF49" i="1" s="1"/>
  <c r="AL49" i="1" s="1"/>
  <c r="U55" i="2" s="1"/>
  <c r="T201" i="1"/>
  <c r="Z201" i="1" s="1"/>
  <c r="AF201" i="1" s="1"/>
  <c r="AL201" i="1" s="1"/>
  <c r="U207" i="2" s="1"/>
  <c r="T180" i="1"/>
  <c r="Z180" i="1" s="1"/>
  <c r="AF180" i="1" s="1"/>
  <c r="AL180" i="1" s="1"/>
  <c r="U186" i="2" s="1"/>
  <c r="R20" i="1"/>
  <c r="R106" i="1"/>
  <c r="Q123" i="1"/>
  <c r="W123" i="1" s="1"/>
  <c r="AC123" i="1" s="1"/>
  <c r="AI123" i="1" s="1"/>
  <c r="R129" i="2" s="1"/>
  <c r="Q138" i="1"/>
  <c r="W138" i="1" s="1"/>
  <c r="AC138" i="1" s="1"/>
  <c r="AI138" i="1" s="1"/>
  <c r="R144" i="2" s="1"/>
  <c r="Q173" i="1"/>
  <c r="W173" i="1" s="1"/>
  <c r="AC173" i="1" s="1"/>
  <c r="AI173" i="1" s="1"/>
  <c r="R179" i="2" s="1"/>
  <c r="Q177" i="1"/>
  <c r="W177" i="1" s="1"/>
  <c r="AC177" i="1" s="1"/>
  <c r="AI177" i="1" s="1"/>
  <c r="R183" i="2" s="1"/>
  <c r="Q99" i="1"/>
  <c r="W99" i="1" s="1"/>
  <c r="AC99" i="1" s="1"/>
  <c r="AI99" i="1" s="1"/>
  <c r="R105" i="2" s="1"/>
  <c r="Q119" i="1"/>
  <c r="W119" i="1" s="1"/>
  <c r="AC119" i="1" s="1"/>
  <c r="AI119" i="1" s="1"/>
  <c r="R125" i="2" s="1"/>
  <c r="Q287" i="1"/>
  <c r="Q281" i="1"/>
  <c r="Q134" i="1"/>
  <c r="W134" i="1" s="1"/>
  <c r="AC134" i="1" s="1"/>
  <c r="AI134" i="1" s="1"/>
  <c r="R140" i="2" s="1"/>
  <c r="Q90" i="1"/>
  <c r="W90" i="1" s="1"/>
  <c r="AC90" i="1" s="1"/>
  <c r="AI90" i="1" s="1"/>
  <c r="R96" i="2" s="1"/>
  <c r="Q73" i="1"/>
  <c r="W73" i="1" s="1"/>
  <c r="AC73" i="1" s="1"/>
  <c r="AI73" i="1" s="1"/>
  <c r="R79" i="2" s="1"/>
  <c r="Q237" i="1"/>
  <c r="W237" i="1" s="1"/>
  <c r="AC237" i="1" s="1"/>
  <c r="AI237" i="1" s="1"/>
  <c r="R243" i="2" s="1"/>
  <c r="Q46" i="1"/>
  <c r="W46" i="1" s="1"/>
  <c r="AC46" i="1" s="1"/>
  <c r="AI46" i="1" s="1"/>
  <c r="R52" i="2" s="1"/>
  <c r="Q66" i="1"/>
  <c r="W66" i="1" s="1"/>
  <c r="AC66" i="1" s="1"/>
  <c r="AI66" i="1" s="1"/>
  <c r="R72" i="2" s="1"/>
  <c r="Q250" i="1"/>
  <c r="Q131" i="1"/>
  <c r="Q23" i="1"/>
  <c r="W23" i="1" s="1"/>
  <c r="AC23" i="1" s="1"/>
  <c r="AI23" i="1" s="1"/>
  <c r="R29" i="2" s="1"/>
  <c r="Q53" i="1"/>
  <c r="W53" i="1" s="1"/>
  <c r="AC53" i="1" s="1"/>
  <c r="AI53" i="1" s="1"/>
  <c r="R59" i="2" s="1"/>
  <c r="Q203" i="1"/>
  <c r="W203" i="1" s="1"/>
  <c r="AC203" i="1" s="1"/>
  <c r="AI203" i="1" s="1"/>
  <c r="R209" i="2" s="1"/>
  <c r="Q272" i="1"/>
  <c r="W272" i="1" s="1"/>
  <c r="AC272" i="1" s="1"/>
  <c r="AI272" i="1" s="1"/>
  <c r="R278" i="2" s="1"/>
  <c r="Q83" i="1"/>
  <c r="W83" i="1" s="1"/>
  <c r="AC83" i="1" s="1"/>
  <c r="AI83" i="1" s="1"/>
  <c r="R89" i="2" s="1"/>
  <c r="Q215" i="1"/>
  <c r="W215" i="1" s="1"/>
  <c r="AC215" i="1" s="1"/>
  <c r="AI215" i="1" s="1"/>
  <c r="R221" i="2" s="1"/>
  <c r="Q205" i="1"/>
  <c r="Q147" i="1"/>
  <c r="Q192" i="1"/>
  <c r="W192" i="1" s="1"/>
  <c r="AC192" i="1" s="1"/>
  <c r="AI192" i="1" s="1"/>
  <c r="R198" i="2" s="1"/>
  <c r="Q292" i="1"/>
  <c r="W292" i="1" s="1"/>
  <c r="AC292" i="1" s="1"/>
  <c r="AI292" i="1" s="1"/>
  <c r="R298" i="2" s="1"/>
  <c r="Q28" i="1"/>
  <c r="W28" i="1" s="1"/>
  <c r="AC28" i="1" s="1"/>
  <c r="AI28" i="1" s="1"/>
  <c r="R34" i="2" s="1"/>
  <c r="Q256" i="1"/>
  <c r="W256" i="1" s="1"/>
  <c r="AC256" i="1" s="1"/>
  <c r="AI256" i="1" s="1"/>
  <c r="R262" i="2" s="1"/>
  <c r="Q289" i="1"/>
  <c r="W289" i="1" s="1"/>
  <c r="AC289" i="1" s="1"/>
  <c r="AI289" i="1" s="1"/>
  <c r="R295" i="2" s="1"/>
  <c r="Q132" i="1"/>
  <c r="W132" i="1" s="1"/>
  <c r="AC132" i="1" s="1"/>
  <c r="AI132" i="1" s="1"/>
  <c r="R138" i="2" s="1"/>
  <c r="Q63" i="1"/>
  <c r="Q155" i="1"/>
  <c r="Q4" i="1"/>
  <c r="W4" i="1" s="1"/>
  <c r="AC4" i="1" s="1"/>
  <c r="AI4" i="1" s="1"/>
  <c r="R10" i="2" s="1"/>
  <c r="Q219" i="1"/>
  <c r="W219" i="1" s="1"/>
  <c r="AC219" i="1" s="1"/>
  <c r="AI219" i="1" s="1"/>
  <c r="R225" i="2" s="1"/>
  <c r="Q86" i="1"/>
  <c r="W86" i="1" s="1"/>
  <c r="AC86" i="1" s="1"/>
  <c r="AI86" i="1" s="1"/>
  <c r="R92" i="2" s="1"/>
  <c r="Q288" i="1"/>
  <c r="W288" i="1" s="1"/>
  <c r="AC288" i="1" s="1"/>
  <c r="AI288" i="1" s="1"/>
  <c r="R294" i="2" s="1"/>
  <c r="Q97" i="1"/>
  <c r="W97" i="1" s="1"/>
  <c r="AC97" i="1" s="1"/>
  <c r="AI97" i="1" s="1"/>
  <c r="R103" i="2" s="1"/>
  <c r="S33" i="1"/>
  <c r="Y33" i="1" s="1"/>
  <c r="AE33" i="1" s="1"/>
  <c r="AK33" i="1" s="1"/>
  <c r="T39" i="2" s="1"/>
  <c r="S53" i="1"/>
  <c r="S221" i="1"/>
  <c r="S87" i="1"/>
  <c r="Y87" i="1" s="1"/>
  <c r="AE87" i="1" s="1"/>
  <c r="AK87" i="1" s="1"/>
  <c r="T93" i="2" s="1"/>
  <c r="S68" i="1"/>
  <c r="Y68" i="1" s="1"/>
  <c r="AE68" i="1" s="1"/>
  <c r="AK68" i="1" s="1"/>
  <c r="T74" i="2" s="1"/>
  <c r="S83" i="1"/>
  <c r="Y83" i="1" s="1"/>
  <c r="AE83" i="1" s="1"/>
  <c r="AK83" i="1" s="1"/>
  <c r="T89" i="2" s="1"/>
  <c r="S272" i="1"/>
  <c r="Y272" i="1" s="1"/>
  <c r="AE272" i="1" s="1"/>
  <c r="AK272" i="1" s="1"/>
  <c r="T278" i="2" s="1"/>
  <c r="S241" i="1"/>
  <c r="Y241" i="1" s="1"/>
  <c r="AE241" i="1" s="1"/>
  <c r="AK241" i="1" s="1"/>
  <c r="T247" i="2" s="1"/>
  <c r="S265" i="1"/>
  <c r="Y265" i="1" s="1"/>
  <c r="AE265" i="1" s="1"/>
  <c r="AK265" i="1" s="1"/>
  <c r="T271" i="2" s="1"/>
  <c r="S123" i="1"/>
  <c r="S184" i="1"/>
  <c r="S234" i="1"/>
  <c r="Y234" i="1" s="1"/>
  <c r="AE234" i="1" s="1"/>
  <c r="AK234" i="1" s="1"/>
  <c r="T240" i="2" s="1"/>
  <c r="S82" i="1"/>
  <c r="Y82" i="1" s="1"/>
  <c r="AE82" i="1" s="1"/>
  <c r="AK82" i="1" s="1"/>
  <c r="T88" i="2" s="1"/>
  <c r="S30" i="1"/>
  <c r="Y30" i="1" s="1"/>
  <c r="AE30" i="1" s="1"/>
  <c r="AK30" i="1" s="1"/>
  <c r="T36" i="2" s="1"/>
  <c r="S160" i="1"/>
  <c r="Y160" i="1" s="1"/>
  <c r="AE160" i="1" s="1"/>
  <c r="AK160" i="1" s="1"/>
  <c r="T166" i="2" s="1"/>
  <c r="S100" i="1"/>
  <c r="Y100" i="1" s="1"/>
  <c r="AE100" i="1" s="1"/>
  <c r="AK100" i="1" s="1"/>
  <c r="T106" i="2" s="1"/>
  <c r="S120" i="1"/>
  <c r="Y120" i="1" s="1"/>
  <c r="AE120" i="1" s="1"/>
  <c r="AK120" i="1" s="1"/>
  <c r="T126" i="2" s="1"/>
  <c r="S22" i="1"/>
  <c r="S11" i="1"/>
  <c r="S213" i="1"/>
  <c r="Y213" i="1" s="1"/>
  <c r="AE213" i="1" s="1"/>
  <c r="AK213" i="1" s="1"/>
  <c r="T219" i="2" s="1"/>
  <c r="S286" i="1"/>
  <c r="Y286" i="1" s="1"/>
  <c r="AE286" i="1" s="1"/>
  <c r="AK286" i="1" s="1"/>
  <c r="T292" i="2" s="1"/>
  <c r="S145" i="1"/>
  <c r="Y145" i="1" s="1"/>
  <c r="AE145" i="1" s="1"/>
  <c r="AK145" i="1" s="1"/>
  <c r="T151" i="2" s="1"/>
  <c r="S277" i="1"/>
  <c r="Y277" i="1" s="1"/>
  <c r="AE277" i="1" s="1"/>
  <c r="AK277" i="1" s="1"/>
  <c r="T283" i="2" s="1"/>
  <c r="S223" i="1"/>
  <c r="Y223" i="1" s="1"/>
  <c r="AE223" i="1" s="1"/>
  <c r="AK223" i="1" s="1"/>
  <c r="T229" i="2" s="1"/>
  <c r="S77" i="1"/>
  <c r="Y77" i="1" s="1"/>
  <c r="AE77" i="1" s="1"/>
  <c r="AK77" i="1" s="1"/>
  <c r="T83" i="2" s="1"/>
  <c r="S247" i="1"/>
  <c r="S98" i="1"/>
  <c r="S217" i="1"/>
  <c r="Y217" i="1" s="1"/>
  <c r="AE217" i="1" s="1"/>
  <c r="AK217" i="1" s="1"/>
  <c r="T223" i="2" s="1"/>
  <c r="S254" i="1"/>
  <c r="Y254" i="1" s="1"/>
  <c r="AE254" i="1" s="1"/>
  <c r="AK254" i="1" s="1"/>
  <c r="T260" i="2" s="1"/>
  <c r="S245" i="1"/>
  <c r="Y245" i="1" s="1"/>
  <c r="AE245" i="1" s="1"/>
  <c r="AK245" i="1" s="1"/>
  <c r="T251" i="2" s="1"/>
  <c r="S297" i="1"/>
  <c r="Y297" i="1" s="1"/>
  <c r="AE297" i="1" s="1"/>
  <c r="AK297" i="1" s="1"/>
  <c r="T303" i="2" s="1"/>
  <c r="S50" i="1"/>
  <c r="Y50" i="1" s="1"/>
  <c r="AE50" i="1" s="1"/>
  <c r="AK50" i="1" s="1"/>
  <c r="T56" i="2" s="1"/>
  <c r="S175" i="1"/>
  <c r="Y175" i="1" s="1"/>
  <c r="AE175" i="1" s="1"/>
  <c r="AK175" i="1" s="1"/>
  <c r="T181" i="2" s="1"/>
  <c r="S150" i="1"/>
  <c r="S251" i="1"/>
  <c r="S3" i="1"/>
  <c r="Y3" i="1" s="1"/>
  <c r="AE3" i="1" s="1"/>
  <c r="AK3" i="1" s="1"/>
  <c r="T9" i="2" s="1"/>
  <c r="S181" i="1"/>
  <c r="Y181" i="1" s="1"/>
  <c r="AE181" i="1" s="1"/>
  <c r="AK181" i="1" s="1"/>
  <c r="T187" i="2" s="1"/>
  <c r="T79" i="1"/>
  <c r="Z79" i="1" s="1"/>
  <c r="AF79" i="1" s="1"/>
  <c r="AL79" i="1" s="1"/>
  <c r="U85" i="2" s="1"/>
  <c r="T99" i="1"/>
  <c r="Z99" i="1" s="1"/>
  <c r="AF99" i="1" s="1"/>
  <c r="AL99" i="1" s="1"/>
  <c r="U105" i="2" s="1"/>
  <c r="T208" i="1"/>
  <c r="Z208" i="1" s="1"/>
  <c r="AF208" i="1" s="1"/>
  <c r="AL208" i="1" s="1"/>
  <c r="U214" i="2" s="1"/>
  <c r="T21" i="1"/>
  <c r="Z21" i="1" s="1"/>
  <c r="AF21" i="1" s="1"/>
  <c r="AL21" i="1" s="1"/>
  <c r="U27" i="2" s="1"/>
  <c r="T159" i="1"/>
  <c r="T129" i="1"/>
  <c r="T34" i="1"/>
  <c r="Z34" i="1" s="1"/>
  <c r="AF34" i="1" s="1"/>
  <c r="AL34" i="1" s="1"/>
  <c r="U40" i="2" s="1"/>
  <c r="T248" i="1"/>
  <c r="Z248" i="1" s="1"/>
  <c r="AF248" i="1" s="1"/>
  <c r="AL248" i="1" s="1"/>
  <c r="U254" i="2" s="1"/>
  <c r="T263" i="1"/>
  <c r="Z263" i="1" s="1"/>
  <c r="AF263" i="1" s="1"/>
  <c r="AL263" i="1" s="1"/>
  <c r="U269" i="2" s="1"/>
  <c r="T110" i="1"/>
  <c r="Z110" i="1" s="1"/>
  <c r="AF110" i="1" s="1"/>
  <c r="AL110" i="1" s="1"/>
  <c r="U116" i="2" s="1"/>
  <c r="T235" i="1"/>
  <c r="Z235" i="1" s="1"/>
  <c r="AF235" i="1" s="1"/>
  <c r="AL235" i="1" s="1"/>
  <c r="U241" i="2" s="1"/>
  <c r="T157" i="1"/>
  <c r="Z157" i="1" s="1"/>
  <c r="AF157" i="1" s="1"/>
  <c r="AL157" i="1" s="1"/>
  <c r="U163" i="2" s="1"/>
  <c r="T239" i="1"/>
  <c r="T81" i="1"/>
  <c r="T147" i="1"/>
  <c r="Z147" i="1" s="1"/>
  <c r="AF147" i="1" s="1"/>
  <c r="AL147" i="1" s="1"/>
  <c r="U153" i="2" s="1"/>
  <c r="T87" i="1"/>
  <c r="Z87" i="1" s="1"/>
  <c r="AF87" i="1" s="1"/>
  <c r="AL87" i="1" s="1"/>
  <c r="U93" i="2" s="1"/>
  <c r="T107" i="1"/>
  <c r="Z107" i="1" s="1"/>
  <c r="AF107" i="1" s="1"/>
  <c r="AL107" i="1" s="1"/>
  <c r="U113" i="2" s="1"/>
  <c r="T9" i="1"/>
  <c r="Z9" i="1" s="1"/>
  <c r="AF9" i="1" s="1"/>
  <c r="AL9" i="1" s="1"/>
  <c r="U15" i="2" s="1"/>
  <c r="T62" i="1"/>
  <c r="Z62" i="1" s="1"/>
  <c r="AF62" i="1" s="1"/>
  <c r="AL62" i="1" s="1"/>
  <c r="U68" i="2" s="1"/>
  <c r="T262" i="1"/>
  <c r="Z262" i="1" s="1"/>
  <c r="AF262" i="1" s="1"/>
  <c r="AL262" i="1" s="1"/>
  <c r="U268" i="2" s="1"/>
  <c r="T212" i="1"/>
  <c r="T172" i="1"/>
  <c r="T192" i="1"/>
  <c r="Z192" i="1" s="1"/>
  <c r="AF192" i="1" s="1"/>
  <c r="AL192" i="1" s="1"/>
  <c r="U198" i="2" s="1"/>
  <c r="T58" i="1"/>
  <c r="Z58" i="1" s="1"/>
  <c r="AF58" i="1" s="1"/>
  <c r="AL58" i="1" s="1"/>
  <c r="U64" i="2" s="1"/>
  <c r="T271" i="1"/>
  <c r="Z271" i="1" s="1"/>
  <c r="AF271" i="1" s="1"/>
  <c r="AL271" i="1" s="1"/>
  <c r="U277" i="2" s="1"/>
  <c r="T173" i="1"/>
  <c r="Z173" i="1" s="1"/>
  <c r="AF173" i="1" s="1"/>
  <c r="AL173" i="1" s="1"/>
  <c r="U179" i="2" s="1"/>
  <c r="T193" i="1"/>
  <c r="Z193" i="1" s="1"/>
  <c r="AF193" i="1" s="1"/>
  <c r="AL193" i="1" s="1"/>
  <c r="U199" i="2" s="1"/>
  <c r="T26" i="1"/>
  <c r="Z26" i="1" s="1"/>
  <c r="AF26" i="1" s="1"/>
  <c r="AL26" i="1" s="1"/>
  <c r="U32" i="2" s="1"/>
  <c r="T234" i="1"/>
  <c r="T128" i="1"/>
  <c r="T258" i="1"/>
  <c r="Z258" i="1" s="1"/>
  <c r="AF258" i="1" s="1"/>
  <c r="AL258" i="1" s="1"/>
  <c r="U264" i="2" s="1"/>
  <c r="T123" i="1"/>
  <c r="Z123" i="1" s="1"/>
  <c r="AF123" i="1" s="1"/>
  <c r="AL123" i="1" s="1"/>
  <c r="U129" i="2" s="1"/>
  <c r="T166" i="1"/>
  <c r="Z166" i="1" s="1"/>
  <c r="AF166" i="1" s="1"/>
  <c r="AL166" i="1" s="1"/>
  <c r="U172" i="2" s="1"/>
  <c r="T252" i="1"/>
  <c r="Z252" i="1" s="1"/>
  <c r="AF252" i="1" s="1"/>
  <c r="AL252" i="1" s="1"/>
  <c r="U258" i="2" s="1"/>
  <c r="T82" i="1"/>
  <c r="Z82" i="1" s="1"/>
  <c r="AF82" i="1" s="1"/>
  <c r="AL82" i="1" s="1"/>
  <c r="U88" i="2" s="1"/>
  <c r="T121" i="1"/>
  <c r="Z121" i="1" s="1"/>
  <c r="AF121" i="1" s="1"/>
  <c r="AL121" i="1" s="1"/>
  <c r="U127" i="2" s="1"/>
  <c r="T290" i="1"/>
  <c r="R41" i="1"/>
  <c r="R61" i="1"/>
  <c r="X61" i="1" s="1"/>
  <c r="AD61" i="1" s="1"/>
  <c r="AJ61" i="1" s="1"/>
  <c r="S67" i="2" s="1"/>
  <c r="R60" i="1"/>
  <c r="X60" i="1" s="1"/>
  <c r="AD60" i="1" s="1"/>
  <c r="AJ60" i="1" s="1"/>
  <c r="S66" i="2" s="1"/>
  <c r="R216" i="1"/>
  <c r="X216" i="1" s="1"/>
  <c r="AD216" i="1" s="1"/>
  <c r="AJ216" i="1" s="1"/>
  <c r="S222" i="2" s="1"/>
  <c r="R227" i="1"/>
  <c r="X227" i="1" s="1"/>
  <c r="AD227" i="1" s="1"/>
  <c r="AJ227" i="1" s="1"/>
  <c r="S233" i="2" s="1"/>
  <c r="R96" i="1"/>
  <c r="X96" i="1" s="1"/>
  <c r="AD96" i="1" s="1"/>
  <c r="AJ96" i="1" s="1"/>
  <c r="S102" i="2" s="1"/>
  <c r="R285" i="1"/>
  <c r="X285" i="1" s="1"/>
  <c r="AD285" i="1" s="1"/>
  <c r="AJ285" i="1" s="1"/>
  <c r="S291" i="2" s="1"/>
  <c r="R207" i="1"/>
  <c r="R291" i="1"/>
  <c r="R121" i="1"/>
  <c r="X121" i="1" s="1"/>
  <c r="AD121" i="1" s="1"/>
  <c r="AJ121" i="1" s="1"/>
  <c r="S127" i="2" s="1"/>
  <c r="R136" i="1"/>
  <c r="X136" i="1" s="1"/>
  <c r="AD136" i="1" s="1"/>
  <c r="AJ136" i="1" s="1"/>
  <c r="S142" i="2" s="1"/>
  <c r="R2" i="1"/>
  <c r="X2" i="1" s="1"/>
  <c r="AD2" i="1" s="1"/>
  <c r="AJ2" i="1" s="1"/>
  <c r="R247" i="1"/>
  <c r="X247" i="1" s="1"/>
  <c r="AD247" i="1" s="1"/>
  <c r="AJ247" i="1" s="1"/>
  <c r="S253" i="2" s="1"/>
  <c r="R265" i="1"/>
  <c r="X265" i="1" s="1"/>
  <c r="AD265" i="1" s="1"/>
  <c r="AJ265" i="1" s="1"/>
  <c r="S271" i="2" s="1"/>
  <c r="R112" i="1"/>
  <c r="X112" i="1" s="1"/>
  <c r="AD112" i="1" s="1"/>
  <c r="AJ112" i="1" s="1"/>
  <c r="S118" i="2" s="1"/>
  <c r="R162" i="1"/>
  <c r="R128" i="1"/>
  <c r="R25" i="1"/>
  <c r="X25" i="1" s="1"/>
  <c r="AD25" i="1" s="1"/>
  <c r="AJ25" i="1" s="1"/>
  <c r="S31" i="2" s="1"/>
  <c r="R45" i="1"/>
  <c r="X45" i="1" s="1"/>
  <c r="AD45" i="1" s="1"/>
  <c r="AJ45" i="1" s="1"/>
  <c r="S51" i="2" s="1"/>
  <c r="R277" i="1"/>
  <c r="X277" i="1" s="1"/>
  <c r="AD277" i="1" s="1"/>
  <c r="AJ277" i="1" s="1"/>
  <c r="S283" i="2" s="1"/>
  <c r="R158" i="1"/>
  <c r="X158" i="1" s="1"/>
  <c r="AD158" i="1" s="1"/>
  <c r="AJ158" i="1" s="1"/>
  <c r="S164" i="2" s="1"/>
  <c r="R31" i="1"/>
  <c r="X31" i="1" s="1"/>
  <c r="AD31" i="1" s="1"/>
  <c r="AJ31" i="1" s="1"/>
  <c r="S37" i="2" s="1"/>
  <c r="R145" i="1"/>
  <c r="X145" i="1" s="1"/>
  <c r="AD145" i="1" s="1"/>
  <c r="AJ145" i="1" s="1"/>
  <c r="S151" i="2" s="1"/>
  <c r="R222" i="1"/>
  <c r="R76" i="1"/>
  <c r="R194" i="1"/>
  <c r="X194" i="1" s="1"/>
  <c r="AD194" i="1" s="1"/>
  <c r="AJ194" i="1" s="1"/>
  <c r="S200" i="2" s="1"/>
  <c r="R84" i="1"/>
  <c r="X84" i="1" s="1"/>
  <c r="AD84" i="1" s="1"/>
  <c r="AJ84" i="1" s="1"/>
  <c r="S90" i="2" s="1"/>
  <c r="R6" i="1"/>
  <c r="X6" i="1" s="1"/>
  <c r="AD6" i="1" s="1"/>
  <c r="AJ6" i="1" s="1"/>
  <c r="S12" i="2" s="1"/>
  <c r="R159" i="1"/>
  <c r="X159" i="1" s="1"/>
  <c r="AD159" i="1" s="1"/>
  <c r="AJ159" i="1" s="1"/>
  <c r="S165" i="2" s="1"/>
  <c r="R281" i="1"/>
  <c r="X281" i="1" s="1"/>
  <c r="AD281" i="1" s="1"/>
  <c r="AJ281" i="1" s="1"/>
  <c r="S287" i="2" s="1"/>
  <c r="R290" i="1"/>
  <c r="X290" i="1" s="1"/>
  <c r="AD290" i="1" s="1"/>
  <c r="AJ290" i="1" s="1"/>
  <c r="S296" i="2" s="1"/>
  <c r="R251" i="1"/>
  <c r="R217" i="1"/>
  <c r="R215" i="1"/>
  <c r="R137" i="1"/>
  <c r="X137" i="1" s="1"/>
  <c r="AD137" i="1" s="1"/>
  <c r="AJ137" i="1" s="1"/>
  <c r="S143" i="2" s="1"/>
  <c r="R262" i="1"/>
  <c r="X262" i="1" s="1"/>
  <c r="AD262" i="1" s="1"/>
  <c r="AJ262" i="1" s="1"/>
  <c r="S268" i="2" s="1"/>
  <c r="R108" i="1"/>
  <c r="X108" i="1" s="1"/>
  <c r="AD108" i="1" s="1"/>
  <c r="AJ108" i="1" s="1"/>
  <c r="S114" i="2" s="1"/>
  <c r="R257" i="1"/>
  <c r="X257" i="1" s="1"/>
  <c r="AD257" i="1" s="1"/>
  <c r="AJ257" i="1" s="1"/>
  <c r="S263" i="2" s="1"/>
  <c r="Q245" i="1"/>
  <c r="W245" i="1" s="1"/>
  <c r="AC245" i="1" s="1"/>
  <c r="AI245" i="1" s="1"/>
  <c r="R251" i="2" s="1"/>
  <c r="Q238" i="1"/>
  <c r="Q260" i="1"/>
  <c r="Q56" i="1"/>
  <c r="W56" i="1" s="1"/>
  <c r="AC56" i="1" s="1"/>
  <c r="AI56" i="1" s="1"/>
  <c r="R62" i="2" s="1"/>
  <c r="Q62" i="1"/>
  <c r="W62" i="1" s="1"/>
  <c r="AC62" i="1" s="1"/>
  <c r="AI62" i="1" s="1"/>
  <c r="R68" i="2" s="1"/>
  <c r="Q43" i="1"/>
  <c r="W43" i="1" s="1"/>
  <c r="AC43" i="1" s="1"/>
  <c r="AI43" i="1" s="1"/>
  <c r="R49" i="2" s="1"/>
  <c r="Q271" i="1"/>
  <c r="W271" i="1" s="1"/>
  <c r="AC271" i="1" s="1"/>
  <c r="AI271" i="1" s="1"/>
  <c r="R277" i="2" s="1"/>
  <c r="Q41" i="1"/>
  <c r="W41" i="1" s="1"/>
  <c r="AC41" i="1" s="1"/>
  <c r="AI41" i="1" s="1"/>
  <c r="R47" i="2" s="1"/>
  <c r="Q17" i="1"/>
  <c r="W17" i="1" s="1"/>
  <c r="AC17" i="1" s="1"/>
  <c r="AI17" i="1" s="1"/>
  <c r="R23" i="2" s="1"/>
  <c r="Q207" i="1"/>
  <c r="S232" i="1"/>
  <c r="S261" i="1"/>
  <c r="Y261" i="1" s="1"/>
  <c r="AE261" i="1" s="1"/>
  <c r="AK261" i="1" s="1"/>
  <c r="T267" i="2" s="1"/>
  <c r="S20" i="1"/>
  <c r="Y20" i="1" s="1"/>
  <c r="AE20" i="1" s="1"/>
  <c r="AK20" i="1" s="1"/>
  <c r="T26" i="2" s="1"/>
  <c r="S146" i="1"/>
  <c r="Y146" i="1" s="1"/>
  <c r="AE146" i="1" s="1"/>
  <c r="AK146" i="1" s="1"/>
  <c r="T152" i="2" s="1"/>
  <c r="S62" i="1"/>
  <c r="Y62" i="1" s="1"/>
  <c r="AE62" i="1" s="1"/>
  <c r="AK62" i="1" s="1"/>
  <c r="T68" i="2" s="1"/>
  <c r="S70" i="1"/>
  <c r="Y70" i="1" s="1"/>
  <c r="AE70" i="1" s="1"/>
  <c r="AK70" i="1" s="1"/>
  <c r="T76" i="2" s="1"/>
  <c r="T220" i="1"/>
  <c r="Z220" i="1" s="1"/>
  <c r="AF220" i="1" s="1"/>
  <c r="AL220" i="1" s="1"/>
  <c r="U226" i="2" s="1"/>
  <c r="T224" i="1"/>
  <c r="T78" i="1"/>
  <c r="T209" i="1"/>
  <c r="Z209" i="1" s="1"/>
  <c r="AF209" i="1" s="1"/>
  <c r="AL209" i="1" s="1"/>
  <c r="U215" i="2" s="1"/>
  <c r="T64" i="1"/>
  <c r="Z64" i="1" s="1"/>
  <c r="AF64" i="1" s="1"/>
  <c r="AL64" i="1" s="1"/>
  <c r="U70" i="2" s="1"/>
  <c r="Q64" i="1"/>
  <c r="W64" i="1" s="1"/>
  <c r="AC64" i="1" s="1"/>
  <c r="AI64" i="1" s="1"/>
  <c r="R70" i="2" s="1"/>
  <c r="Q15" i="1"/>
  <c r="W15" i="1" s="1"/>
  <c r="AC15" i="1" s="1"/>
  <c r="AI15" i="1" s="1"/>
  <c r="R21" i="2" s="1"/>
  <c r="Q183" i="1"/>
  <c r="W183" i="1" s="1"/>
  <c r="AC183" i="1" s="1"/>
  <c r="AI183" i="1" s="1"/>
  <c r="R189" i="2" s="1"/>
  <c r="Q241" i="1"/>
  <c r="W241" i="1" s="1"/>
  <c r="AC241" i="1" s="1"/>
  <c r="AI241" i="1" s="1"/>
  <c r="R247" i="2" s="1"/>
  <c r="Q40" i="1"/>
  <c r="Q9" i="1"/>
  <c r="Q259" i="1"/>
  <c r="W259" i="1" s="1"/>
  <c r="AC259" i="1" s="1"/>
  <c r="AI259" i="1" s="1"/>
  <c r="R265" i="2" s="1"/>
  <c r="Q116" i="1"/>
  <c r="W116" i="1" s="1"/>
  <c r="AC116" i="1" s="1"/>
  <c r="AI116" i="1" s="1"/>
  <c r="R122" i="2" s="1"/>
  <c r="Q11" i="1"/>
  <c r="W11" i="1" s="1"/>
  <c r="AC11" i="1" s="1"/>
  <c r="AI11" i="1" s="1"/>
  <c r="R17" i="2" s="1"/>
  <c r="Q31" i="1"/>
  <c r="W31" i="1" s="1"/>
  <c r="AC31" i="1" s="1"/>
  <c r="AI31" i="1" s="1"/>
  <c r="R37" i="2" s="1"/>
  <c r="Q199" i="1"/>
  <c r="W199" i="1" s="1"/>
  <c r="AC199" i="1" s="1"/>
  <c r="AI199" i="1" s="1"/>
  <c r="R205" i="2" s="1"/>
  <c r="Q193" i="1"/>
  <c r="W193" i="1" s="1"/>
  <c r="AC193" i="1" s="1"/>
  <c r="AI193" i="1" s="1"/>
  <c r="R199" i="2" s="1"/>
  <c r="Q110" i="1"/>
  <c r="Q130" i="1"/>
  <c r="Q267" i="1"/>
  <c r="W267" i="1" s="1"/>
  <c r="AC267" i="1" s="1"/>
  <c r="AI267" i="1" s="1"/>
  <c r="R273" i="2" s="1"/>
  <c r="Q8" i="1"/>
  <c r="W8" i="1" s="1"/>
  <c r="AC8" i="1" s="1"/>
  <c r="AI8" i="1" s="1"/>
  <c r="R14" i="2" s="1"/>
  <c r="Q87" i="1"/>
  <c r="W87" i="1" s="1"/>
  <c r="AC87" i="1" s="1"/>
  <c r="AI87" i="1" s="1"/>
  <c r="R93" i="2" s="1"/>
  <c r="Q117" i="1"/>
  <c r="W117" i="1" s="1"/>
  <c r="AC117" i="1" s="1"/>
  <c r="AI117" i="1" s="1"/>
  <c r="R123" i="2" s="1"/>
  <c r="Q129" i="1"/>
  <c r="W129" i="1" s="1"/>
  <c r="AC129" i="1" s="1"/>
  <c r="AI129" i="1" s="1"/>
  <c r="R135" i="2" s="1"/>
  <c r="Q166" i="1"/>
  <c r="W166" i="1" s="1"/>
  <c r="AC166" i="1" s="1"/>
  <c r="AI166" i="1" s="1"/>
  <c r="R172" i="2" s="1"/>
  <c r="Q34" i="1"/>
  <c r="Q255" i="1"/>
  <c r="Q161" i="1"/>
  <c r="W161" i="1" s="1"/>
  <c r="AC161" i="1" s="1"/>
  <c r="AI161" i="1" s="1"/>
  <c r="R167" i="2" s="1"/>
  <c r="Q240" i="1"/>
  <c r="W240" i="1" s="1"/>
  <c r="AC240" i="1" s="1"/>
  <c r="AI240" i="1" s="1"/>
  <c r="R246" i="2" s="1"/>
  <c r="Q44" i="1"/>
  <c r="W44" i="1" s="1"/>
  <c r="AC44" i="1" s="1"/>
  <c r="AI44" i="1" s="1"/>
  <c r="R50" i="2" s="1"/>
  <c r="Q145" i="1"/>
  <c r="W145" i="1" s="1"/>
  <c r="AC145" i="1" s="1"/>
  <c r="AI145" i="1" s="1"/>
  <c r="R151" i="2" s="1"/>
  <c r="Q78" i="1"/>
  <c r="W78" i="1" s="1"/>
  <c r="AC78" i="1" s="1"/>
  <c r="AI78" i="1" s="1"/>
  <c r="R84" i="2" s="1"/>
  <c r="Q165" i="1"/>
  <c r="W165" i="1" s="1"/>
  <c r="AC165" i="1" s="1"/>
  <c r="AI165" i="1" s="1"/>
  <c r="R171" i="2" s="1"/>
  <c r="Q157" i="1"/>
  <c r="Q195" i="1"/>
  <c r="Q242" i="1"/>
  <c r="Q37" i="1"/>
  <c r="W37" i="1" s="1"/>
  <c r="AC37" i="1" s="1"/>
  <c r="AI37" i="1" s="1"/>
  <c r="R43" i="2" s="1"/>
  <c r="Q275" i="1"/>
  <c r="W275" i="1" s="1"/>
  <c r="AC275" i="1" s="1"/>
  <c r="AI275" i="1" s="1"/>
  <c r="R281" i="2" s="1"/>
  <c r="Q144" i="1"/>
  <c r="W144" i="1" s="1"/>
  <c r="AC144" i="1" s="1"/>
  <c r="AI144" i="1" s="1"/>
  <c r="R150" i="2" s="1"/>
  <c r="Q290" i="1"/>
  <c r="W290" i="1" s="1"/>
  <c r="AC290" i="1" s="1"/>
  <c r="AI290" i="1" s="1"/>
  <c r="R296" i="2" s="1"/>
  <c r="Q19" i="1"/>
  <c r="W19" i="1" s="1"/>
  <c r="AC19" i="1" s="1"/>
  <c r="AI19" i="1" s="1"/>
  <c r="R25" i="2" s="1"/>
  <c r="Q141" i="1"/>
  <c r="S97" i="1"/>
  <c r="S117" i="1"/>
  <c r="S285" i="1"/>
  <c r="Y285" i="1" s="1"/>
  <c r="AE285" i="1" s="1"/>
  <c r="AK285" i="1" s="1"/>
  <c r="T291" i="2" s="1"/>
  <c r="S151" i="1"/>
  <c r="Y151" i="1" s="1"/>
  <c r="AE151" i="1" s="1"/>
  <c r="AK151" i="1" s="1"/>
  <c r="T157" i="2" s="1"/>
  <c r="S132" i="1"/>
  <c r="Y132" i="1" s="1"/>
  <c r="AE132" i="1" s="1"/>
  <c r="AK132" i="1" s="1"/>
  <c r="T138" i="2" s="1"/>
  <c r="S24" i="1"/>
  <c r="Y24" i="1" s="1"/>
  <c r="AE24" i="1" s="1"/>
  <c r="AK24" i="1" s="1"/>
  <c r="T30" i="2" s="1"/>
  <c r="S142" i="1"/>
  <c r="Y142" i="1" s="1"/>
  <c r="AE142" i="1" s="1"/>
  <c r="AK142" i="1" s="1"/>
  <c r="T148" i="2" s="1"/>
  <c r="S34" i="1"/>
  <c r="S44" i="1"/>
  <c r="S64" i="1"/>
  <c r="Y64" i="1" s="1"/>
  <c r="AE64" i="1" s="1"/>
  <c r="AK64" i="1" s="1"/>
  <c r="T70" i="2" s="1"/>
  <c r="S248" i="1"/>
  <c r="Y248" i="1" s="1"/>
  <c r="AE248" i="1" s="1"/>
  <c r="AK248" i="1" s="1"/>
  <c r="T254" i="2" s="1"/>
  <c r="S298" i="1"/>
  <c r="Y298" i="1" s="1"/>
  <c r="AE298" i="1" s="1"/>
  <c r="AK298" i="1" s="1"/>
  <c r="T304" i="2" s="1"/>
  <c r="S188" i="1"/>
  <c r="Y188" i="1" s="1"/>
  <c r="AE188" i="1" s="1"/>
  <c r="AK188" i="1" s="1"/>
  <c r="T194" i="2" s="1"/>
  <c r="S94" i="1"/>
  <c r="Y94" i="1" s="1"/>
  <c r="AE94" i="1" s="1"/>
  <c r="AK94" i="1" s="1"/>
  <c r="T100" i="2" s="1"/>
  <c r="S224" i="1"/>
  <c r="Y224" i="1" s="1"/>
  <c r="AE224" i="1" s="1"/>
  <c r="AK224" i="1" s="1"/>
  <c r="T230" i="2" s="1"/>
  <c r="S41" i="1"/>
  <c r="S61" i="1"/>
  <c r="S86" i="1"/>
  <c r="Y86" i="1" s="1"/>
  <c r="AE86" i="1" s="1"/>
  <c r="AK86" i="1" s="1"/>
  <c r="T92" i="2" s="1"/>
  <c r="S80" i="1"/>
  <c r="Y80" i="1" s="1"/>
  <c r="AE80" i="1" s="1"/>
  <c r="AK80" i="1" s="1"/>
  <c r="T86" i="2" s="1"/>
  <c r="S253" i="1"/>
  <c r="Y253" i="1" s="1"/>
  <c r="AE253" i="1" s="1"/>
  <c r="AK253" i="1" s="1"/>
  <c r="T259" i="2" s="1"/>
  <c r="S195" i="1"/>
  <c r="Y195" i="1" s="1"/>
  <c r="AE195" i="1" s="1"/>
  <c r="AK195" i="1" s="1"/>
  <c r="T201" i="2" s="1"/>
  <c r="S230" i="1"/>
  <c r="Y230" i="1" s="1"/>
  <c r="AE230" i="1" s="1"/>
  <c r="AK230" i="1" s="1"/>
  <c r="T236" i="2" s="1"/>
  <c r="S206" i="1"/>
  <c r="Y206" i="1" s="1"/>
  <c r="AE206" i="1" s="1"/>
  <c r="AK206" i="1" s="1"/>
  <c r="T212" i="2" s="1"/>
  <c r="S263" i="1"/>
  <c r="S152" i="1"/>
  <c r="S287" i="1"/>
  <c r="S256" i="1"/>
  <c r="Y256" i="1" s="1"/>
  <c r="AE256" i="1" s="1"/>
  <c r="AK256" i="1" s="1"/>
  <c r="T262" i="2" s="1"/>
  <c r="S166" i="1"/>
  <c r="Y166" i="1" s="1"/>
  <c r="AE166" i="1" s="1"/>
  <c r="AK166" i="1" s="1"/>
  <c r="T172" i="2" s="1"/>
  <c r="S235" i="1"/>
  <c r="Y235" i="1" s="1"/>
  <c r="AE235" i="1" s="1"/>
  <c r="AK235" i="1" s="1"/>
  <c r="T241" i="2" s="1"/>
  <c r="S219" i="1"/>
  <c r="Y219" i="1" s="1"/>
  <c r="AE219" i="1" s="1"/>
  <c r="AK219" i="1" s="1"/>
  <c r="T225" i="2" s="1"/>
  <c r="S140" i="1"/>
  <c r="Y140" i="1" s="1"/>
  <c r="AE140" i="1" s="1"/>
  <c r="AK140" i="1" s="1"/>
  <c r="T146" i="2" s="1"/>
  <c r="S264" i="1"/>
  <c r="S164" i="1"/>
  <c r="S31" i="1"/>
  <c r="Y31" i="1" s="1"/>
  <c r="AE31" i="1" s="1"/>
  <c r="AK31" i="1" s="1"/>
  <c r="T37" i="2" s="1"/>
  <c r="S192" i="1"/>
  <c r="Y192" i="1" s="1"/>
  <c r="AE192" i="1" s="1"/>
  <c r="AK192" i="1" s="1"/>
  <c r="T198" i="2" s="1"/>
  <c r="S284" i="1"/>
  <c r="Y284" i="1" s="1"/>
  <c r="AE284" i="1" s="1"/>
  <c r="AK284" i="1" s="1"/>
  <c r="T290" i="2" s="1"/>
  <c r="S269" i="1"/>
  <c r="Y269" i="1" s="1"/>
  <c r="AE269" i="1" s="1"/>
  <c r="AK269" i="1" s="1"/>
  <c r="T275" i="2" s="1"/>
  <c r="T20" i="1"/>
  <c r="Z20" i="1" s="1"/>
  <c r="AF20" i="1" s="1"/>
  <c r="AL20" i="1" s="1"/>
  <c r="U26" i="2" s="1"/>
  <c r="T40" i="1"/>
  <c r="Z40" i="1" s="1"/>
  <c r="AF40" i="1" s="1"/>
  <c r="AL40" i="1" s="1"/>
  <c r="U46" i="2" s="1"/>
  <c r="T272" i="1"/>
  <c r="T138" i="1"/>
  <c r="T223" i="1"/>
  <c r="Z223" i="1" s="1"/>
  <c r="AF223" i="1" s="1"/>
  <c r="AL223" i="1" s="1"/>
  <c r="U229" i="2" s="1"/>
  <c r="T6" i="1"/>
  <c r="Z6" i="1" s="1"/>
  <c r="AF6" i="1" s="1"/>
  <c r="AL6" i="1" s="1"/>
  <c r="U12" i="2" s="1"/>
  <c r="T195" i="1"/>
  <c r="Z195" i="1" s="1"/>
  <c r="AF195" i="1" s="1"/>
  <c r="AL195" i="1" s="1"/>
  <c r="U201" i="2" s="1"/>
  <c r="T225" i="1"/>
  <c r="Z225" i="1" s="1"/>
  <c r="AF225" i="1" s="1"/>
  <c r="AL225" i="1" s="1"/>
  <c r="U231" i="2" s="1"/>
  <c r="T31" i="1"/>
  <c r="Z31" i="1" s="1"/>
  <c r="AF31" i="1" s="1"/>
  <c r="AL31" i="1" s="1"/>
  <c r="U37" i="2" s="1"/>
  <c r="T51" i="1"/>
  <c r="Z51" i="1" s="1"/>
  <c r="AF51" i="1" s="1"/>
  <c r="AL51" i="1" s="1"/>
  <c r="U57" i="2" s="1"/>
  <c r="T153" i="1"/>
  <c r="T221" i="1"/>
  <c r="T276" i="1"/>
  <c r="Z276" i="1" s="1"/>
  <c r="AF276" i="1" s="1"/>
  <c r="AL276" i="1" s="1"/>
  <c r="U282" i="2" s="1"/>
  <c r="T22" i="1"/>
  <c r="Z22" i="1" s="1"/>
  <c r="AF22" i="1" s="1"/>
  <c r="AL22" i="1" s="1"/>
  <c r="U28" i="2" s="1"/>
  <c r="T211" i="1"/>
  <c r="Z211" i="1" s="1"/>
  <c r="AF211" i="1" s="1"/>
  <c r="AL211" i="1" s="1"/>
  <c r="U217" i="2" s="1"/>
  <c r="T28" i="1"/>
  <c r="Z28" i="1" s="1"/>
  <c r="AF28" i="1" s="1"/>
  <c r="AL28" i="1" s="1"/>
  <c r="U34" i="2" s="1"/>
  <c r="T48" i="1"/>
  <c r="Z48" i="1" s="1"/>
  <c r="AF48" i="1" s="1"/>
  <c r="AL48" i="1" s="1"/>
  <c r="U54" i="2" s="1"/>
  <c r="T73" i="1"/>
  <c r="Z73" i="1" s="1"/>
  <c r="AF73" i="1" s="1"/>
  <c r="AL73" i="1" s="1"/>
  <c r="U79" i="2" s="1"/>
  <c r="T131" i="1"/>
  <c r="T114" i="1"/>
  <c r="T232" i="1"/>
  <c r="Z232" i="1" s="1"/>
  <c r="AF232" i="1" s="1"/>
  <c r="AL232" i="1" s="1"/>
  <c r="U238" i="2" s="1"/>
  <c r="T161" i="1"/>
  <c r="Z161" i="1" s="1"/>
  <c r="AF161" i="1" s="1"/>
  <c r="AL161" i="1" s="1"/>
  <c r="U167" i="2" s="1"/>
  <c r="T216" i="1"/>
  <c r="Z216" i="1" s="1"/>
  <c r="AF216" i="1" s="1"/>
  <c r="AL216" i="1" s="1"/>
  <c r="U222" i="2" s="1"/>
  <c r="T246" i="1"/>
  <c r="Z246" i="1" s="1"/>
  <c r="AF246" i="1" s="1"/>
  <c r="AL246" i="1" s="1"/>
  <c r="U252" i="2" s="1"/>
  <c r="T44" i="1"/>
  <c r="Z44" i="1" s="1"/>
  <c r="AF44" i="1" s="1"/>
  <c r="AL44" i="1" s="1"/>
  <c r="U50" i="2" s="1"/>
  <c r="T213" i="1"/>
  <c r="Z213" i="1" s="1"/>
  <c r="AF213" i="1" s="1"/>
  <c r="AL213" i="1" s="1"/>
  <c r="U219" i="2" s="1"/>
  <c r="T215" i="1"/>
  <c r="T163" i="1"/>
  <c r="T274" i="1"/>
  <c r="Z274" i="1" s="1"/>
  <c r="AF274" i="1" s="1"/>
  <c r="AL274" i="1" s="1"/>
  <c r="U280" i="2" s="1"/>
  <c r="T29" i="1"/>
  <c r="Z29" i="1" s="1"/>
  <c r="AF29" i="1" s="1"/>
  <c r="AL29" i="1" s="1"/>
  <c r="U35" i="2" s="1"/>
  <c r="T298" i="1"/>
  <c r="Z298" i="1" s="1"/>
  <c r="AF298" i="1" s="1"/>
  <c r="AL298" i="1" s="1"/>
  <c r="U304" i="2" s="1"/>
  <c r="T136" i="1"/>
  <c r="Z136" i="1" s="1"/>
  <c r="AF136" i="1" s="1"/>
  <c r="AL136" i="1" s="1"/>
  <c r="U142" i="2" s="1"/>
  <c r="T188" i="1"/>
  <c r="Z188" i="1" s="1"/>
  <c r="AF188" i="1" s="1"/>
  <c r="AL188" i="1" s="1"/>
  <c r="U194" i="2" s="1"/>
  <c r="T169" i="1"/>
  <c r="Z169" i="1" s="1"/>
  <c r="AF169" i="1" s="1"/>
  <c r="AL169" i="1" s="1"/>
  <c r="U175" i="2" s="1"/>
  <c r="T148" i="1"/>
  <c r="T88" i="1"/>
  <c r="T279" i="1"/>
  <c r="Z279" i="1" s="1"/>
  <c r="AF279" i="1" s="1"/>
  <c r="AL279" i="1" s="1"/>
  <c r="U285" i="2" s="1"/>
  <c r="R105" i="1"/>
  <c r="X105" i="1" s="1"/>
  <c r="AD105" i="1" s="1"/>
  <c r="AJ105" i="1" s="1"/>
  <c r="S111" i="2" s="1"/>
  <c r="R125" i="1"/>
  <c r="X125" i="1" s="1"/>
  <c r="AD125" i="1" s="1"/>
  <c r="AJ125" i="1" s="1"/>
  <c r="S131" i="2" s="1"/>
  <c r="R170" i="1"/>
  <c r="X170" i="1" s="1"/>
  <c r="AD170" i="1" s="1"/>
  <c r="AJ170" i="1" s="1"/>
  <c r="S176" i="2" s="1"/>
  <c r="R164" i="1"/>
  <c r="X164" i="1" s="1"/>
  <c r="AD164" i="1" s="1"/>
  <c r="AJ164" i="1" s="1"/>
  <c r="S170" i="2" s="1"/>
  <c r="R17" i="1"/>
  <c r="X17" i="1" s="1"/>
  <c r="AD17" i="1" s="1"/>
  <c r="AJ17" i="1" s="1"/>
  <c r="S23" i="2" s="1"/>
  <c r="R37" i="1"/>
  <c r="R146" i="1"/>
  <c r="R271" i="1"/>
  <c r="X271" i="1" s="1"/>
  <c r="AD271" i="1" s="1"/>
  <c r="AJ271" i="1" s="1"/>
  <c r="S277" i="2" s="1"/>
  <c r="R200" i="1"/>
  <c r="X200" i="1" s="1"/>
  <c r="AD200" i="1" s="1"/>
  <c r="AJ200" i="1" s="1"/>
  <c r="S206" i="2" s="1"/>
  <c r="R62" i="1"/>
  <c r="X62" i="1" s="1"/>
  <c r="AD62" i="1" s="1"/>
  <c r="AJ62" i="1" s="1"/>
  <c r="S68" i="2" s="1"/>
  <c r="R13" i="1"/>
  <c r="X13" i="1" s="1"/>
  <c r="AD13" i="1" s="1"/>
  <c r="AJ13" i="1" s="1"/>
  <c r="S19" i="2" s="1"/>
  <c r="R124" i="1"/>
  <c r="X124" i="1" s="1"/>
  <c r="AD124" i="1" s="1"/>
  <c r="AJ124" i="1" s="1"/>
  <c r="S130" i="2" s="1"/>
  <c r="R160" i="1"/>
  <c r="X160" i="1" s="1"/>
  <c r="AD160" i="1" s="1"/>
  <c r="AJ160" i="1" s="1"/>
  <c r="S166" i="2" s="1"/>
  <c r="R33" i="1"/>
  <c r="R53" i="1"/>
  <c r="R49" i="1"/>
  <c r="X49" i="1" s="1"/>
  <c r="AD49" i="1" s="1"/>
  <c r="AJ49" i="1" s="1"/>
  <c r="S55" i="2" s="1"/>
  <c r="R5" i="1"/>
  <c r="X5" i="1" s="1"/>
  <c r="AD5" i="1" s="1"/>
  <c r="AJ5" i="1" s="1"/>
  <c r="S11" i="2" s="1"/>
  <c r="R89" i="1"/>
  <c r="X89" i="1" s="1"/>
  <c r="AD89" i="1" s="1"/>
  <c r="AJ89" i="1" s="1"/>
  <c r="S95" i="2" s="1"/>
  <c r="R109" i="1"/>
  <c r="X109" i="1" s="1"/>
  <c r="AD109" i="1" s="1"/>
  <c r="AJ109" i="1" s="1"/>
  <c r="S115" i="2" s="1"/>
  <c r="R278" i="1"/>
  <c r="X278" i="1" s="1"/>
  <c r="AD278" i="1" s="1"/>
  <c r="AJ278" i="1" s="1"/>
  <c r="S284" i="2" s="1"/>
  <c r="R52" i="1"/>
  <c r="X52" i="1" s="1"/>
  <c r="AD52" i="1" s="1"/>
  <c r="AJ52" i="1" s="1"/>
  <c r="S58" i="2" s="1"/>
  <c r="R272" i="1"/>
  <c r="R187" i="1"/>
  <c r="R270" i="1"/>
  <c r="X270" i="1" s="1"/>
  <c r="AD270" i="1" s="1"/>
  <c r="AJ270" i="1" s="1"/>
  <c r="S276" i="2" s="1"/>
  <c r="R129" i="1"/>
  <c r="X129" i="1" s="1"/>
  <c r="AD129" i="1" s="1"/>
  <c r="AJ129" i="1" s="1"/>
  <c r="S135" i="2" s="1"/>
  <c r="R218" i="1"/>
  <c r="X218" i="1" s="1"/>
  <c r="AD218" i="1" s="1"/>
  <c r="AJ218" i="1" s="1"/>
  <c r="S224" i="2" s="1"/>
  <c r="R256" i="1"/>
  <c r="X256" i="1" s="1"/>
  <c r="AD256" i="1" s="1"/>
  <c r="AJ256" i="1" s="1"/>
  <c r="S262" i="2" s="1"/>
  <c r="R75" i="1"/>
  <c r="X75" i="1" s="1"/>
  <c r="AD75" i="1" s="1"/>
  <c r="AJ75" i="1" s="1"/>
  <c r="S81" i="2" s="1"/>
  <c r="R199" i="1"/>
  <c r="X199" i="1" s="1"/>
  <c r="AD199" i="1" s="1"/>
  <c r="AJ199" i="1" s="1"/>
  <c r="S205" i="2" s="1"/>
  <c r="R14" i="1"/>
  <c r="R283" i="1"/>
  <c r="R142" i="1"/>
  <c r="X142" i="1" s="1"/>
  <c r="AD142" i="1" s="1"/>
  <c r="AJ142" i="1" s="1"/>
  <c r="S148" i="2" s="1"/>
  <c r="R297" i="1"/>
  <c r="X297" i="1" s="1"/>
  <c r="AD297" i="1" s="1"/>
  <c r="AJ297" i="1" s="1"/>
  <c r="S303" i="2" s="1"/>
  <c r="R269" i="1"/>
  <c r="X269" i="1" s="1"/>
  <c r="AD269" i="1" s="1"/>
  <c r="AJ269" i="1" s="1"/>
  <c r="S275" i="2" s="1"/>
  <c r="R213" i="1"/>
  <c r="X213" i="1" s="1"/>
  <c r="AD213" i="1" s="1"/>
  <c r="AJ213" i="1" s="1"/>
  <c r="S219" i="2" s="1"/>
  <c r="R21" i="1"/>
  <c r="X21" i="1" s="1"/>
  <c r="AD21" i="1" s="1"/>
  <c r="AJ21" i="1" s="1"/>
  <c r="S27" i="2" s="1"/>
  <c r="R177" i="1"/>
  <c r="X177" i="1" s="1"/>
  <c r="AD177" i="1" s="1"/>
  <c r="AJ177" i="1" s="1"/>
  <c r="S183" i="2" s="1"/>
  <c r="Q109" i="1"/>
  <c r="Q80" i="1"/>
  <c r="Q146" i="1"/>
  <c r="W146" i="1" s="1"/>
  <c r="AC146" i="1" s="1"/>
  <c r="AI146" i="1" s="1"/>
  <c r="R152" i="2" s="1"/>
  <c r="Q150" i="1"/>
  <c r="W150" i="1" s="1"/>
  <c r="AC150" i="1" s="1"/>
  <c r="AI150" i="1" s="1"/>
  <c r="R156" i="2" s="1"/>
  <c r="Q135" i="1"/>
  <c r="W135" i="1" s="1"/>
  <c r="AC135" i="1" s="1"/>
  <c r="AI135" i="1" s="1"/>
  <c r="R141" i="2" s="1"/>
  <c r="Q13" i="1"/>
  <c r="W13" i="1" s="1"/>
  <c r="AC13" i="1" s="1"/>
  <c r="AI13" i="1" s="1"/>
  <c r="R19" i="2" s="1"/>
  <c r="Q27" i="1"/>
  <c r="W27" i="1" s="1"/>
  <c r="AC27" i="1" s="1"/>
  <c r="AI27" i="1" s="1"/>
  <c r="R33" i="2" s="1"/>
  <c r="Q286" i="1"/>
  <c r="W286" i="1" s="1"/>
  <c r="AC286" i="1" s="1"/>
  <c r="AI286" i="1" s="1"/>
  <c r="R292" i="2" s="1"/>
  <c r="Q265" i="1"/>
  <c r="Q68" i="1"/>
  <c r="S43" i="1"/>
  <c r="Y43" i="1" s="1"/>
  <c r="AE43" i="1" s="1"/>
  <c r="AK43" i="1" s="1"/>
  <c r="T49" i="2" s="1"/>
  <c r="S148" i="1"/>
  <c r="Y148" i="1" s="1"/>
  <c r="AE148" i="1" s="1"/>
  <c r="AK148" i="1" s="1"/>
  <c r="T154" i="2" s="1"/>
  <c r="S40" i="1"/>
  <c r="Y40" i="1" s="1"/>
  <c r="AE40" i="1" s="1"/>
  <c r="AK40" i="1" s="1"/>
  <c r="T46" i="2" s="1"/>
  <c r="S239" i="1"/>
  <c r="Y239" i="1" s="1"/>
  <c r="AE239" i="1" s="1"/>
  <c r="AK239" i="1" s="1"/>
  <c r="T245" i="2" s="1"/>
  <c r="S57" i="1"/>
  <c r="Y57" i="1" s="1"/>
  <c r="AE57" i="1" s="1"/>
  <c r="AK57" i="1" s="1"/>
  <c r="T63" i="2" s="1"/>
  <c r="S42" i="1"/>
  <c r="Y42" i="1" s="1"/>
  <c r="AE42" i="1" s="1"/>
  <c r="AK42" i="1" s="1"/>
  <c r="T48" i="2" s="1"/>
  <c r="T119" i="1"/>
  <c r="T218" i="1"/>
  <c r="T143" i="1"/>
  <c r="Z143" i="1" s="1"/>
  <c r="AF143" i="1" s="1"/>
  <c r="AL143" i="1" s="1"/>
  <c r="U149" i="2" s="1"/>
  <c r="T39" i="1"/>
  <c r="Z39" i="1" s="1"/>
  <c r="AF39" i="1" s="1"/>
  <c r="AL39" i="1" s="1"/>
  <c r="U45" i="2" s="1"/>
  <c r="T197" i="1"/>
  <c r="Z197" i="1" s="1"/>
  <c r="AF197" i="1" s="1"/>
  <c r="AL197" i="1" s="1"/>
  <c r="U203" i="2" s="1"/>
  <c r="R139" i="1"/>
  <c r="X139" i="1" s="1"/>
  <c r="AD139" i="1" s="1"/>
  <c r="AJ139" i="1" s="1"/>
  <c r="S145" i="2" s="1"/>
  <c r="Q128" i="1"/>
  <c r="W128" i="1" s="1"/>
  <c r="AC128" i="1" s="1"/>
  <c r="AI128" i="1" s="1"/>
  <c r="R134" i="2" s="1"/>
  <c r="Q79" i="1"/>
  <c r="W79" i="1" s="1"/>
  <c r="AC79" i="1" s="1"/>
  <c r="AI79" i="1" s="1"/>
  <c r="R85" i="2" s="1"/>
  <c r="Q247" i="1"/>
  <c r="Q52" i="1"/>
  <c r="Q104" i="1"/>
  <c r="W104" i="1" s="1"/>
  <c r="AC104" i="1" s="1"/>
  <c r="AI104" i="1" s="1"/>
  <c r="R110" i="2" s="1"/>
  <c r="Q60" i="1"/>
  <c r="W60" i="1" s="1"/>
  <c r="AC60" i="1" s="1"/>
  <c r="AI60" i="1" s="1"/>
  <c r="R66" i="2" s="1"/>
  <c r="Q253" i="1"/>
  <c r="W253" i="1" s="1"/>
  <c r="AC253" i="1" s="1"/>
  <c r="AI253" i="1" s="1"/>
  <c r="R259" i="2" s="1"/>
  <c r="Q76" i="1"/>
  <c r="W76" i="1" s="1"/>
  <c r="AC76" i="1" s="1"/>
  <c r="AI76" i="1" s="1"/>
  <c r="R82" i="2" s="1"/>
  <c r="Q75" i="1"/>
  <c r="W75" i="1" s="1"/>
  <c r="AC75" i="1" s="1"/>
  <c r="AI75" i="1" s="1"/>
  <c r="R81" i="2" s="1"/>
  <c r="Q95" i="1"/>
  <c r="W95" i="1" s="1"/>
  <c r="AC95" i="1" s="1"/>
  <c r="AI95" i="1" s="1"/>
  <c r="R101" i="2" s="1"/>
  <c r="Q263" i="1"/>
  <c r="Q257" i="1"/>
  <c r="Q51" i="1"/>
  <c r="W51" i="1" s="1"/>
  <c r="AC51" i="1" s="1"/>
  <c r="AI51" i="1" s="1"/>
  <c r="R57" i="2" s="1"/>
  <c r="Q7" i="1"/>
  <c r="W7" i="1" s="1"/>
  <c r="AC7" i="1" s="1"/>
  <c r="AI7" i="1" s="1"/>
  <c r="R13" i="2" s="1"/>
  <c r="Q65" i="1"/>
  <c r="W65" i="1" s="1"/>
  <c r="AC65" i="1" s="1"/>
  <c r="AI65" i="1" s="1"/>
  <c r="R71" i="2" s="1"/>
  <c r="Q72" i="1"/>
  <c r="W72" i="1" s="1"/>
  <c r="AC72" i="1" s="1"/>
  <c r="AI72" i="1" s="1"/>
  <c r="R78" i="2" s="1"/>
  <c r="Q38" i="1"/>
  <c r="W38" i="1" s="1"/>
  <c r="AC38" i="1" s="1"/>
  <c r="AI38" i="1" s="1"/>
  <c r="R44" i="2" s="1"/>
  <c r="Q58" i="1"/>
  <c r="W58" i="1" s="1"/>
  <c r="AC58" i="1" s="1"/>
  <c r="AI58" i="1" s="1"/>
  <c r="R64" i="2" s="1"/>
  <c r="Q137" i="1"/>
  <c r="Q206" i="1"/>
  <c r="Q39" i="1"/>
  <c r="W39" i="1" s="1"/>
  <c r="AC39" i="1" s="1"/>
  <c r="AI39" i="1" s="1"/>
  <c r="R45" i="2" s="1"/>
  <c r="Q295" i="1"/>
  <c r="W295" i="1" s="1"/>
  <c r="AC295" i="1" s="1"/>
  <c r="AI295" i="1" s="1"/>
  <c r="R301" i="2" s="1"/>
  <c r="Q201" i="1"/>
  <c r="W201" i="1" s="1"/>
  <c r="AC201" i="1" s="1"/>
  <c r="AI201" i="1" s="1"/>
  <c r="R207" i="2" s="1"/>
  <c r="Q22" i="1"/>
  <c r="W22" i="1" s="1"/>
  <c r="AC22" i="1" s="1"/>
  <c r="AI22" i="1" s="1"/>
  <c r="R28" i="2" s="1"/>
  <c r="Q167" i="1"/>
  <c r="W167" i="1" s="1"/>
  <c r="AC167" i="1" s="1"/>
  <c r="AI167" i="1" s="1"/>
  <c r="R173" i="2" s="1"/>
  <c r="Q185" i="1"/>
  <c r="W185" i="1" s="1"/>
  <c r="AC185" i="1" s="1"/>
  <c r="AI185" i="1" s="1"/>
  <c r="R191" i="2" s="1"/>
  <c r="Q29" i="1"/>
  <c r="Q236" i="1"/>
  <c r="Q108" i="1"/>
  <c r="W108" i="1" s="1"/>
  <c r="AC108" i="1" s="1"/>
  <c r="AI108" i="1" s="1"/>
  <c r="R114" i="2" s="1"/>
  <c r="Q113" i="1"/>
  <c r="W113" i="1" s="1"/>
  <c r="AC113" i="1" s="1"/>
  <c r="AI113" i="1" s="1"/>
  <c r="R119" i="2" s="1"/>
  <c r="Q227" i="1"/>
  <c r="W227" i="1" s="1"/>
  <c r="AC227" i="1" s="1"/>
  <c r="AI227" i="1" s="1"/>
  <c r="R233" i="2" s="1"/>
  <c r="Q106" i="1"/>
  <c r="W106" i="1" s="1"/>
  <c r="AC106" i="1" s="1"/>
  <c r="AI106" i="1" s="1"/>
  <c r="R112" i="2" s="1"/>
  <c r="Q273" i="1"/>
  <c r="W273" i="1" s="1"/>
  <c r="AC273" i="1" s="1"/>
  <c r="AI273" i="1" s="1"/>
  <c r="R279" i="2" s="1"/>
  <c r="Q105" i="1"/>
  <c r="W105" i="1" s="1"/>
  <c r="AC105" i="1" s="1"/>
  <c r="AI105" i="1" s="1"/>
  <c r="R111" i="2" s="1"/>
  <c r="Q20" i="1"/>
  <c r="Q88" i="1"/>
  <c r="Q36" i="1"/>
  <c r="W36" i="1" s="1"/>
  <c r="AC36" i="1" s="1"/>
  <c r="AI36" i="1" s="1"/>
  <c r="R42" i="2" s="1"/>
  <c r="S38" i="1"/>
  <c r="Y38" i="1" s="1"/>
  <c r="AE38" i="1" s="1"/>
  <c r="AK38" i="1" s="1"/>
  <c r="T44" i="2" s="1"/>
  <c r="S7" i="1"/>
  <c r="Y7" i="1" s="1"/>
  <c r="AE7" i="1" s="1"/>
  <c r="AK7" i="1" s="1"/>
  <c r="T13" i="2" s="1"/>
  <c r="S249" i="1"/>
  <c r="Y249" i="1" s="1"/>
  <c r="AE249" i="1" s="1"/>
  <c r="AK249" i="1" s="1"/>
  <c r="T255" i="2" s="1"/>
  <c r="S215" i="1"/>
  <c r="Y215" i="1" s="1"/>
  <c r="AE215" i="1" s="1"/>
  <c r="AK215" i="1" s="1"/>
  <c r="T221" i="2" s="1"/>
  <c r="S9" i="1"/>
  <c r="Y9" i="1" s="1"/>
  <c r="AE9" i="1" s="1"/>
  <c r="AK9" i="1" s="1"/>
  <c r="T15" i="2" s="1"/>
  <c r="S88" i="1"/>
  <c r="S267" i="1"/>
  <c r="S191" i="1"/>
  <c r="Y191" i="1" s="1"/>
  <c r="AE191" i="1" s="1"/>
  <c r="AK191" i="1" s="1"/>
  <c r="T197" i="2" s="1"/>
  <c r="S108" i="1"/>
  <c r="Y108" i="1" s="1"/>
  <c r="AE108" i="1" s="1"/>
  <c r="AK108" i="1" s="1"/>
  <c r="T114" i="2" s="1"/>
  <c r="S128" i="1"/>
  <c r="Y128" i="1" s="1"/>
  <c r="AE128" i="1" s="1"/>
  <c r="AK128" i="1" s="1"/>
  <c r="T134" i="2" s="1"/>
  <c r="S257" i="1"/>
  <c r="Y257" i="1" s="1"/>
  <c r="AE257" i="1" s="1"/>
  <c r="AK257" i="1" s="1"/>
  <c r="T263" i="2" s="1"/>
  <c r="S167" i="1"/>
  <c r="Y167" i="1" s="1"/>
  <c r="AE167" i="1" s="1"/>
  <c r="AK167" i="1" s="1"/>
  <c r="T173" i="2" s="1"/>
  <c r="S252" i="1"/>
  <c r="Y252" i="1" s="1"/>
  <c r="AE252" i="1" s="1"/>
  <c r="AK252" i="1" s="1"/>
  <c r="T258" i="2" s="1"/>
  <c r="S35" i="1"/>
  <c r="S288" i="1"/>
  <c r="S105" i="1"/>
  <c r="Y105" i="1" s="1"/>
  <c r="AE105" i="1" s="1"/>
  <c r="AK105" i="1" s="1"/>
  <c r="T111" i="2" s="1"/>
  <c r="S125" i="1"/>
  <c r="Y125" i="1" s="1"/>
  <c r="AE125" i="1" s="1"/>
  <c r="AK125" i="1" s="1"/>
  <c r="T131" i="2" s="1"/>
  <c r="S27" i="1"/>
  <c r="Y27" i="1" s="1"/>
  <c r="AE27" i="1" s="1"/>
  <c r="AK27" i="1" s="1"/>
  <c r="T33" i="2" s="1"/>
  <c r="S37" i="1"/>
  <c r="Y37" i="1" s="1"/>
  <c r="AE37" i="1" s="1"/>
  <c r="AK37" i="1" s="1"/>
  <c r="T43" i="2" s="1"/>
  <c r="S293" i="1"/>
  <c r="Y293" i="1" s="1"/>
  <c r="AE293" i="1" s="1"/>
  <c r="AK293" i="1" s="1"/>
  <c r="T299" i="2" s="1"/>
  <c r="S159" i="1"/>
  <c r="Y159" i="1" s="1"/>
  <c r="AE159" i="1" s="1"/>
  <c r="AK159" i="1" s="1"/>
  <c r="T165" i="2" s="1"/>
  <c r="S259" i="1"/>
  <c r="S147" i="1"/>
  <c r="S292" i="1"/>
  <c r="Y292" i="1" s="1"/>
  <c r="AE292" i="1" s="1"/>
  <c r="AK292" i="1" s="1"/>
  <c r="T298" i="2" s="1"/>
  <c r="S280" i="1"/>
  <c r="Y280" i="1" s="1"/>
  <c r="AE280" i="1" s="1"/>
  <c r="AK280" i="1" s="1"/>
  <c r="T286" i="2" s="1"/>
  <c r="S182" i="1"/>
  <c r="Y182" i="1" s="1"/>
  <c r="AE182" i="1" s="1"/>
  <c r="AK182" i="1" s="1"/>
  <c r="T188" i="2" s="1"/>
  <c r="S163" i="1"/>
  <c r="Y163" i="1" s="1"/>
  <c r="AE163" i="1" s="1"/>
  <c r="AK163" i="1" s="1"/>
  <c r="T169" i="2" s="1"/>
  <c r="S2" i="1"/>
  <c r="Y2" i="1" s="1"/>
  <c r="AE2" i="1" s="1"/>
  <c r="AK2" i="1" s="1"/>
  <c r="S95" i="1"/>
  <c r="Y95" i="1" s="1"/>
  <c r="AE95" i="1" s="1"/>
  <c r="AK95" i="1" s="1"/>
  <c r="T101" i="2" s="1"/>
  <c r="S138" i="1"/>
  <c r="S180" i="1"/>
  <c r="S273" i="1"/>
  <c r="Y273" i="1" s="1"/>
  <c r="AE273" i="1" s="1"/>
  <c r="AK273" i="1" s="1"/>
  <c r="T279" i="2" s="1"/>
  <c r="S278" i="1"/>
  <c r="Y278" i="1" s="1"/>
  <c r="AE278" i="1" s="1"/>
  <c r="AK278" i="1" s="1"/>
  <c r="T284" i="2" s="1"/>
  <c r="S74" i="1"/>
  <c r="Y74" i="1" s="1"/>
  <c r="AE74" i="1" s="1"/>
  <c r="AK74" i="1" s="1"/>
  <c r="T80" i="2" s="1"/>
  <c r="S229" i="1"/>
  <c r="Y229" i="1" s="1"/>
  <c r="AE229" i="1" s="1"/>
  <c r="AK229" i="1" s="1"/>
  <c r="T235" i="2" s="1"/>
  <c r="S169" i="1"/>
  <c r="Y169" i="1" s="1"/>
  <c r="AE169" i="1" s="1"/>
  <c r="AK169" i="1" s="1"/>
  <c r="T175" i="2" s="1"/>
  <c r="S162" i="1"/>
  <c r="Y162" i="1" s="1"/>
  <c r="AE162" i="1" s="1"/>
  <c r="AK162" i="1" s="1"/>
  <c r="T168" i="2" s="1"/>
  <c r="T84" i="1"/>
  <c r="T104" i="1"/>
  <c r="T174" i="1"/>
  <c r="Z174" i="1" s="1"/>
  <c r="AF174" i="1" s="1"/>
  <c r="AL174" i="1" s="1"/>
  <c r="U180" i="2" s="1"/>
  <c r="T202" i="1"/>
  <c r="Z202" i="1" s="1"/>
  <c r="AF202" i="1" s="1"/>
  <c r="AL202" i="1" s="1"/>
  <c r="U208" i="2" s="1"/>
  <c r="T287" i="1"/>
  <c r="Z287" i="1" s="1"/>
  <c r="AF287" i="1" s="1"/>
  <c r="AL287" i="1" s="1"/>
  <c r="U293" i="2" s="1"/>
  <c r="T70" i="1"/>
  <c r="Z70" i="1" s="1"/>
  <c r="AF70" i="1" s="1"/>
  <c r="AL70" i="1" s="1"/>
  <c r="U76" i="2" s="1"/>
  <c r="T259" i="1"/>
  <c r="Z259" i="1" s="1"/>
  <c r="AF259" i="1" s="1"/>
  <c r="AL259" i="1" s="1"/>
  <c r="U265" i="2" s="1"/>
  <c r="T181" i="1"/>
  <c r="Z181" i="1" s="1"/>
  <c r="AF181" i="1" s="1"/>
  <c r="AL181" i="1" s="1"/>
  <c r="U187" i="2" s="1"/>
  <c r="T95" i="1"/>
  <c r="T115" i="1"/>
  <c r="T278" i="1"/>
  <c r="Z278" i="1" s="1"/>
  <c r="AF278" i="1" s="1"/>
  <c r="AL278" i="1" s="1"/>
  <c r="U284" i="2" s="1"/>
  <c r="T285" i="1"/>
  <c r="Z285" i="1" s="1"/>
  <c r="AF285" i="1" s="1"/>
  <c r="AL285" i="1" s="1"/>
  <c r="U291" i="2" s="1"/>
  <c r="T7" i="1"/>
  <c r="Z7" i="1" s="1"/>
  <c r="AF7" i="1" s="1"/>
  <c r="AL7" i="1" s="1"/>
  <c r="U13" i="2" s="1"/>
  <c r="T86" i="1"/>
  <c r="Z86" i="1" s="1"/>
  <c r="AF86" i="1" s="1"/>
  <c r="AL86" i="1" s="1"/>
  <c r="U92" i="2" s="1"/>
  <c r="T275" i="1"/>
  <c r="Z275" i="1" s="1"/>
  <c r="AF275" i="1" s="1"/>
  <c r="AL275" i="1" s="1"/>
  <c r="U281" i="2" s="1"/>
  <c r="T92" i="1"/>
  <c r="Z92" i="1" s="1"/>
  <c r="AF92" i="1" s="1"/>
  <c r="AL92" i="1" s="1"/>
  <c r="U98" i="2" s="1"/>
  <c r="T112" i="1"/>
  <c r="T137" i="1"/>
  <c r="T72" i="1"/>
  <c r="Z72" i="1" s="1"/>
  <c r="AF72" i="1" s="1"/>
  <c r="AL72" i="1" s="1"/>
  <c r="U78" i="2" s="1"/>
  <c r="T196" i="1"/>
  <c r="Z196" i="1" s="1"/>
  <c r="AF196" i="1" s="1"/>
  <c r="AL196" i="1" s="1"/>
  <c r="U202" i="2" s="1"/>
  <c r="T165" i="1"/>
  <c r="Z165" i="1" s="1"/>
  <c r="AF165" i="1" s="1"/>
  <c r="AL165" i="1" s="1"/>
  <c r="U171" i="2" s="1"/>
  <c r="T90" i="1"/>
  <c r="Z90" i="1" s="1"/>
  <c r="AF90" i="1" s="1"/>
  <c r="AL90" i="1" s="1"/>
  <c r="U96" i="2" s="1"/>
  <c r="T256" i="1"/>
  <c r="Z256" i="1" s="1"/>
  <c r="AF256" i="1" s="1"/>
  <c r="AL256" i="1" s="1"/>
  <c r="U262" i="2" s="1"/>
  <c r="T74" i="1"/>
  <c r="Z74" i="1" s="1"/>
  <c r="AF74" i="1" s="1"/>
  <c r="AL74" i="1" s="1"/>
  <c r="U80" i="2" s="1"/>
  <c r="T113" i="1"/>
  <c r="T253" i="1"/>
  <c r="T255" i="1"/>
  <c r="Z255" i="1" s="1"/>
  <c r="AF255" i="1" s="1"/>
  <c r="AL255" i="1" s="1"/>
  <c r="U261" i="2" s="1"/>
  <c r="T291" i="1"/>
  <c r="Z291" i="1" s="1"/>
  <c r="AF291" i="1" s="1"/>
  <c r="AL291" i="1" s="1"/>
  <c r="U297" i="2" s="1"/>
  <c r="T241" i="1"/>
  <c r="Z241" i="1" s="1"/>
  <c r="AF241" i="1" s="1"/>
  <c r="AL241" i="1" s="1"/>
  <c r="U247" i="2" s="1"/>
  <c r="T139" i="1"/>
  <c r="Z139" i="1" s="1"/>
  <c r="AF139" i="1" s="1"/>
  <c r="AL139" i="1" s="1"/>
  <c r="U145" i="2" s="1"/>
  <c r="T158" i="1"/>
  <c r="Z158" i="1" s="1"/>
  <c r="AF158" i="1" s="1"/>
  <c r="AL158" i="1" s="1"/>
  <c r="U164" i="2" s="1"/>
  <c r="T254" i="1"/>
  <c r="Z254" i="1" s="1"/>
  <c r="AF254" i="1" s="1"/>
  <c r="AL254" i="1" s="1"/>
  <c r="U260" i="2" s="1"/>
  <c r="T18" i="1"/>
  <c r="T140" i="1"/>
  <c r="T297" i="1"/>
  <c r="Z297" i="1" s="1"/>
  <c r="AF297" i="1" s="1"/>
  <c r="AL297" i="1" s="1"/>
  <c r="U303" i="2" s="1"/>
  <c r="T176" i="1"/>
  <c r="Z176" i="1" s="1"/>
  <c r="AF176" i="1" s="1"/>
  <c r="AL176" i="1" s="1"/>
  <c r="U182" i="2" s="1"/>
  <c r="T142" i="1"/>
  <c r="Z142" i="1" s="1"/>
  <c r="AF142" i="1" s="1"/>
  <c r="AL142" i="1" s="1"/>
  <c r="U148" i="2" s="1"/>
  <c r="R46" i="1"/>
  <c r="X46" i="1" s="1"/>
  <c r="AD46" i="1" s="1"/>
  <c r="AJ46" i="1" s="1"/>
  <c r="S52" i="2" s="1"/>
  <c r="R66" i="1"/>
  <c r="X66" i="1" s="1"/>
  <c r="AD66" i="1" s="1"/>
  <c r="AJ66" i="1" s="1"/>
  <c r="S72" i="2" s="1"/>
  <c r="R234" i="1"/>
  <c r="X234" i="1" s="1"/>
  <c r="AD234" i="1" s="1"/>
  <c r="AJ234" i="1" s="1"/>
  <c r="S240" i="2" s="1"/>
  <c r="R228" i="1"/>
  <c r="R81" i="1"/>
  <c r="R101" i="1"/>
  <c r="X101" i="1" s="1"/>
  <c r="AD101" i="1" s="1"/>
  <c r="AJ101" i="1" s="1"/>
  <c r="S107" i="2" s="1"/>
  <c r="R210" i="1"/>
  <c r="X210" i="1" s="1"/>
  <c r="AD210" i="1" s="1"/>
  <c r="AJ210" i="1" s="1"/>
  <c r="S216" i="2" s="1"/>
  <c r="R71" i="1"/>
  <c r="X71" i="1" s="1"/>
  <c r="AD71" i="1" s="1"/>
  <c r="AJ71" i="1" s="1"/>
  <c r="S77" i="2" s="1"/>
  <c r="R280" i="1"/>
  <c r="X280" i="1" s="1"/>
  <c r="AD280" i="1" s="1"/>
  <c r="AJ280" i="1" s="1"/>
  <c r="S286" i="2" s="1"/>
  <c r="R126" i="1"/>
  <c r="X126" i="1" s="1"/>
  <c r="AD126" i="1" s="1"/>
  <c r="AJ126" i="1" s="1"/>
  <c r="S132" i="2" s="1"/>
  <c r="R77" i="1"/>
  <c r="X77" i="1" s="1"/>
  <c r="AD77" i="1" s="1"/>
  <c r="AJ77" i="1" s="1"/>
  <c r="S83" i="2" s="1"/>
  <c r="R186" i="1"/>
  <c r="R47" i="1"/>
  <c r="R97" i="1"/>
  <c r="X97" i="1" s="1"/>
  <c r="AD97" i="1" s="1"/>
  <c r="AJ97" i="1" s="1"/>
  <c r="S103" i="2" s="1"/>
  <c r="R117" i="1"/>
  <c r="X117" i="1" s="1"/>
  <c r="AD117" i="1" s="1"/>
  <c r="AJ117" i="1" s="1"/>
  <c r="S123" i="2" s="1"/>
  <c r="R113" i="1"/>
  <c r="X113" i="1" s="1"/>
  <c r="AD113" i="1" s="1"/>
  <c r="AJ113" i="1" s="1"/>
  <c r="S119" i="2" s="1"/>
  <c r="R69" i="1"/>
  <c r="X69" i="1" s="1"/>
  <c r="AD69" i="1" s="1"/>
  <c r="AJ69" i="1" s="1"/>
  <c r="S75" i="2" s="1"/>
  <c r="R30" i="1"/>
  <c r="X30" i="1" s="1"/>
  <c r="AD30" i="1" s="1"/>
  <c r="AJ30" i="1" s="1"/>
  <c r="S36" i="2" s="1"/>
  <c r="R9" i="1"/>
  <c r="X9" i="1" s="1"/>
  <c r="AD9" i="1" s="1"/>
  <c r="AJ9" i="1" s="1"/>
  <c r="S15" i="2" s="1"/>
  <c r="R155" i="1"/>
  <c r="R65" i="1"/>
  <c r="R87" i="1"/>
  <c r="X87" i="1" s="1"/>
  <c r="AD87" i="1" s="1"/>
  <c r="AJ87" i="1" s="1"/>
  <c r="S93" i="2" s="1"/>
  <c r="R206" i="1"/>
  <c r="X206" i="1" s="1"/>
  <c r="AD206" i="1" s="1"/>
  <c r="AJ206" i="1" s="1"/>
  <c r="S212" i="2" s="1"/>
  <c r="R254" i="1"/>
  <c r="X254" i="1" s="1"/>
  <c r="AD254" i="1" s="1"/>
  <c r="AJ254" i="1" s="1"/>
  <c r="S260" i="2" s="1"/>
  <c r="R11" i="1"/>
  <c r="X11" i="1" s="1"/>
  <c r="AD11" i="1" s="1"/>
  <c r="AJ11" i="1" s="1"/>
  <c r="S17" i="2" s="1"/>
  <c r="R258" i="1"/>
  <c r="X258" i="1" s="1"/>
  <c r="AD258" i="1" s="1"/>
  <c r="AJ258" i="1" s="1"/>
  <c r="S264" i="2" s="1"/>
  <c r="R23" i="1"/>
  <c r="X23" i="1" s="1"/>
  <c r="AD23" i="1" s="1"/>
  <c r="AJ23" i="1" s="1"/>
  <c r="S29" i="2" s="1"/>
  <c r="R90" i="1"/>
  <c r="R239" i="1"/>
  <c r="R83" i="1"/>
  <c r="X83" i="1" s="1"/>
  <c r="AD83" i="1" s="1"/>
  <c r="AJ83" i="1" s="1"/>
  <c r="S89" i="2" s="1"/>
  <c r="R223" i="1"/>
  <c r="X223" i="1" s="1"/>
  <c r="AD223" i="1" s="1"/>
  <c r="AJ223" i="1" s="1"/>
  <c r="S229" i="2" s="1"/>
  <c r="R202" i="1"/>
  <c r="X202" i="1" s="1"/>
  <c r="AD202" i="1" s="1"/>
  <c r="AJ202" i="1" s="1"/>
  <c r="S208" i="2" s="1"/>
  <c r="R174" i="1"/>
  <c r="X174" i="1" s="1"/>
  <c r="AD174" i="1" s="1"/>
  <c r="AJ174" i="1" s="1"/>
  <c r="S180" i="2" s="1"/>
  <c r="R248" i="1"/>
  <c r="X248" i="1" s="1"/>
  <c r="AD248" i="1" s="1"/>
  <c r="AJ248" i="1" s="1"/>
  <c r="S254" i="2" s="1"/>
  <c r="R188" i="1"/>
  <c r="X188" i="1" s="1"/>
  <c r="AD188" i="1" s="1"/>
  <c r="AJ188" i="1" s="1"/>
  <c r="S194" i="2" s="1"/>
  <c r="R214" i="1"/>
  <c r="R243" i="1"/>
  <c r="Q194" i="1"/>
  <c r="W194" i="1" s="1"/>
  <c r="AC194" i="1" s="1"/>
  <c r="AI194" i="1" s="1"/>
  <c r="R200" i="2" s="1"/>
  <c r="Q190" i="1"/>
  <c r="W190" i="1" s="1"/>
  <c r="AC190" i="1" s="1"/>
  <c r="AI190" i="1" s="1"/>
  <c r="R196" i="2" s="1"/>
  <c r="Q93" i="1"/>
  <c r="W93" i="1" s="1"/>
  <c r="AC93" i="1" s="1"/>
  <c r="AI93" i="1" s="1"/>
  <c r="R99" i="2" s="1"/>
  <c r="Q12" i="1"/>
  <c r="W12" i="1" s="1"/>
  <c r="AC12" i="1" s="1"/>
  <c r="AI12" i="1" s="1"/>
  <c r="R18" i="2" s="1"/>
  <c r="S187" i="1"/>
  <c r="Y187" i="1" s="1"/>
  <c r="AE187" i="1" s="1"/>
  <c r="AK187" i="1" s="1"/>
  <c r="T193" i="2" s="1"/>
  <c r="S69" i="1"/>
  <c r="Y69" i="1" s="1"/>
  <c r="AE69" i="1" s="1"/>
  <c r="AK69" i="1" s="1"/>
  <c r="T75" i="2" s="1"/>
  <c r="S110" i="1"/>
  <c r="S250" i="1"/>
  <c r="S122" i="1"/>
  <c r="Y122" i="1" s="1"/>
  <c r="AE122" i="1" s="1"/>
  <c r="AK122" i="1" s="1"/>
  <c r="T128" i="2" s="1"/>
  <c r="S204" i="1"/>
  <c r="Y204" i="1" s="1"/>
  <c r="AE204" i="1" s="1"/>
  <c r="AK204" i="1" s="1"/>
  <c r="T210" i="2" s="1"/>
  <c r="T289" i="1"/>
  <c r="Z289" i="1" s="1"/>
  <c r="AF289" i="1" s="1"/>
  <c r="AL289" i="1" s="1"/>
  <c r="U295" i="2" s="1"/>
  <c r="T91" i="1"/>
  <c r="Z91" i="1" s="1"/>
  <c r="AF91" i="1" s="1"/>
  <c r="AL91" i="1" s="1"/>
  <c r="U97" i="2" s="1"/>
  <c r="T167" i="1"/>
  <c r="Z167" i="1" s="1"/>
  <c r="AF167" i="1" s="1"/>
  <c r="AL167" i="1" s="1"/>
  <c r="U173" i="2" s="1"/>
  <c r="T152" i="1"/>
  <c r="Z152" i="1" s="1"/>
  <c r="AF152" i="1" s="1"/>
  <c r="AL152" i="1" s="1"/>
  <c r="U158" i="2" s="1"/>
  <c r="T122" i="1"/>
  <c r="R224" i="1"/>
  <c r="Q5" i="1"/>
  <c r="W5" i="1" s="1"/>
  <c r="AC5" i="1" s="1"/>
  <c r="AI5" i="1" s="1"/>
  <c r="R11" i="2" s="1"/>
  <c r="Q33" i="1"/>
  <c r="W33" i="1" s="1"/>
  <c r="AC33" i="1" s="1"/>
  <c r="AI33" i="1" s="1"/>
  <c r="R39" i="2" s="1"/>
  <c r="Q216" i="1"/>
  <c r="W216" i="1" s="1"/>
  <c r="AC216" i="1" s="1"/>
  <c r="AI216" i="1" s="1"/>
  <c r="R222" i="2" s="1"/>
  <c r="Q198" i="1"/>
  <c r="W198" i="1" s="1"/>
  <c r="AC198" i="1" s="1"/>
  <c r="AI198" i="1" s="1"/>
  <c r="R204" i="2" s="1"/>
  <c r="Q45" i="1"/>
  <c r="W45" i="1" s="1"/>
  <c r="AC45" i="1" s="1"/>
  <c r="AI45" i="1" s="1"/>
  <c r="R51" i="2" s="1"/>
  <c r="Q170" i="1"/>
  <c r="W170" i="1" s="1"/>
  <c r="AC170" i="1" s="1"/>
  <c r="AI170" i="1" s="1"/>
  <c r="R176" i="2" s="1"/>
  <c r="Q156" i="1"/>
  <c r="Q174" i="1"/>
  <c r="Q16" i="1"/>
  <c r="W16" i="1" s="1"/>
  <c r="AC16" i="1" s="1"/>
  <c r="AI16" i="1" s="1"/>
  <c r="R22" i="2" s="1"/>
  <c r="Q49" i="1"/>
  <c r="W49" i="1" s="1"/>
  <c r="AC49" i="1" s="1"/>
  <c r="AI49" i="1" s="1"/>
  <c r="R55" i="2" s="1"/>
  <c r="Q196" i="1"/>
  <c r="W196" i="1" s="1"/>
  <c r="AC196" i="1" s="1"/>
  <c r="AI196" i="1" s="1"/>
  <c r="R202" i="2" s="1"/>
  <c r="Q243" i="1"/>
  <c r="W243" i="1" s="1"/>
  <c r="AC243" i="1" s="1"/>
  <c r="AI243" i="1" s="1"/>
  <c r="R249" i="2" s="1"/>
  <c r="Q115" i="1"/>
  <c r="W115" i="1" s="1"/>
  <c r="AC115" i="1" s="1"/>
  <c r="AI115" i="1" s="1"/>
  <c r="R121" i="2" s="1"/>
  <c r="Q71" i="1"/>
  <c r="W71" i="1" s="1"/>
  <c r="AC71" i="1" s="1"/>
  <c r="AI71" i="1" s="1"/>
  <c r="R77" i="2" s="1"/>
  <c r="Q175" i="1"/>
  <c r="Q136" i="1"/>
  <c r="Q102" i="1"/>
  <c r="W102" i="1" s="1"/>
  <c r="AC102" i="1" s="1"/>
  <c r="AI102" i="1" s="1"/>
  <c r="R108" i="2" s="1"/>
  <c r="Q122" i="1"/>
  <c r="W122" i="1" s="1"/>
  <c r="AC122" i="1" s="1"/>
  <c r="AI122" i="1" s="1"/>
  <c r="R128" i="2" s="1"/>
  <c r="Q231" i="1"/>
  <c r="W231" i="1" s="1"/>
  <c r="AC231" i="1" s="1"/>
  <c r="AI231" i="1" s="1"/>
  <c r="R237" i="2" s="1"/>
  <c r="Q246" i="1"/>
  <c r="W246" i="1" s="1"/>
  <c r="AC246" i="1" s="1"/>
  <c r="AI246" i="1" s="1"/>
  <c r="R252" i="2" s="1"/>
  <c r="Q111" i="1"/>
  <c r="W111" i="1" s="1"/>
  <c r="AC111" i="1" s="1"/>
  <c r="AI111" i="1" s="1"/>
  <c r="R117" i="2" s="1"/>
  <c r="Q148" i="1"/>
  <c r="W148" i="1" s="1"/>
  <c r="AC148" i="1" s="1"/>
  <c r="AI148" i="1" s="1"/>
  <c r="R154" i="2" s="1"/>
  <c r="Q211" i="1"/>
  <c r="Q91" i="1"/>
  <c r="Q239" i="1"/>
  <c r="W239" i="1" s="1"/>
  <c r="AC239" i="1" s="1"/>
  <c r="AI239" i="1" s="1"/>
  <c r="R245" i="2" s="1"/>
  <c r="Q225" i="1"/>
  <c r="W225" i="1" s="1"/>
  <c r="AC225" i="1" s="1"/>
  <c r="AI225" i="1" s="1"/>
  <c r="R231" i="2" s="1"/>
  <c r="Q98" i="1"/>
  <c r="W98" i="1" s="1"/>
  <c r="AC98" i="1" s="1"/>
  <c r="AI98" i="1" s="1"/>
  <c r="R104" i="2" s="1"/>
  <c r="Q276" i="1"/>
  <c r="W276" i="1" s="1"/>
  <c r="AC276" i="1" s="1"/>
  <c r="AI276" i="1" s="1"/>
  <c r="R282" i="2" s="1"/>
  <c r="Q24" i="1"/>
  <c r="W24" i="1" s="1"/>
  <c r="AC24" i="1" s="1"/>
  <c r="AI24" i="1" s="1"/>
  <c r="R30" i="2" s="1"/>
  <c r="Q297" i="1"/>
  <c r="W297" i="1" s="1"/>
  <c r="AC297" i="1" s="1"/>
  <c r="AI297" i="1" s="1"/>
  <c r="R303" i="2" s="1"/>
  <c r="Q176" i="1"/>
  <c r="Q162" i="1"/>
  <c r="Q291" i="1"/>
  <c r="W291" i="1" s="1"/>
  <c r="AC291" i="1" s="1"/>
  <c r="AI291" i="1" s="1"/>
  <c r="R297" i="2" s="1"/>
  <c r="Q189" i="1"/>
  <c r="W189" i="1" s="1"/>
  <c r="AC189" i="1" s="1"/>
  <c r="AI189" i="1" s="1"/>
  <c r="R195" i="2" s="1"/>
  <c r="Q232" i="1"/>
  <c r="W232" i="1" s="1"/>
  <c r="AC232" i="1" s="1"/>
  <c r="AI232" i="1" s="1"/>
  <c r="R238" i="2" s="1"/>
  <c r="Q218" i="1"/>
  <c r="W218" i="1" s="1"/>
  <c r="AC218" i="1" s="1"/>
  <c r="AI218" i="1" s="1"/>
  <c r="R224" i="2" s="1"/>
  <c r="Q89" i="1"/>
  <c r="W89" i="1" s="1"/>
  <c r="AC89" i="1" s="1"/>
  <c r="AI89" i="1" s="1"/>
  <c r="R95" i="2" s="1"/>
  <c r="S102" i="1"/>
  <c r="Y102" i="1" s="1"/>
  <c r="AE102" i="1" s="1"/>
  <c r="AK102" i="1" s="1"/>
  <c r="T108" i="2" s="1"/>
  <c r="S168" i="1"/>
  <c r="S154" i="1"/>
  <c r="S279" i="1"/>
  <c r="Y279" i="1" s="1"/>
  <c r="AE279" i="1" s="1"/>
  <c r="AK279" i="1" s="1"/>
  <c r="T285" i="2" s="1"/>
  <c r="S73" i="1"/>
  <c r="Y73" i="1" s="1"/>
  <c r="AE73" i="1" s="1"/>
  <c r="AK73" i="1" s="1"/>
  <c r="T79" i="2" s="1"/>
  <c r="S29" i="1"/>
  <c r="Y29" i="1" s="1"/>
  <c r="AE29" i="1" s="1"/>
  <c r="AK29" i="1" s="1"/>
  <c r="T35" i="2" s="1"/>
  <c r="S197" i="1"/>
  <c r="Y197" i="1" s="1"/>
  <c r="AE197" i="1" s="1"/>
  <c r="AK197" i="1" s="1"/>
  <c r="T203" i="2" s="1"/>
  <c r="S255" i="1"/>
  <c r="Y255" i="1" s="1"/>
  <c r="AE255" i="1" s="1"/>
  <c r="AK255" i="1" s="1"/>
  <c r="T261" i="2" s="1"/>
  <c r="S49" i="1"/>
  <c r="Y49" i="1" s="1"/>
  <c r="AE49" i="1" s="1"/>
  <c r="AK49" i="1" s="1"/>
  <c r="T55" i="2" s="1"/>
  <c r="S5" i="1"/>
  <c r="S173" i="1"/>
  <c r="S231" i="1"/>
  <c r="Y231" i="1" s="1"/>
  <c r="AE231" i="1" s="1"/>
  <c r="AK231" i="1" s="1"/>
  <c r="T237" i="2" s="1"/>
  <c r="S201" i="1"/>
  <c r="Y201" i="1" s="1"/>
  <c r="AE201" i="1" s="1"/>
  <c r="AK201" i="1" s="1"/>
  <c r="T207" i="2" s="1"/>
  <c r="S99" i="1"/>
  <c r="Y99" i="1" s="1"/>
  <c r="AE99" i="1" s="1"/>
  <c r="AK99" i="1" s="1"/>
  <c r="T105" i="2" s="1"/>
  <c r="S185" i="1"/>
  <c r="Y185" i="1" s="1"/>
  <c r="AE185" i="1" s="1"/>
  <c r="AK185" i="1" s="1"/>
  <c r="T191" i="2" s="1"/>
  <c r="S46" i="1"/>
  <c r="Y46" i="1" s="1"/>
  <c r="AE46" i="1" s="1"/>
  <c r="AK46" i="1" s="1"/>
  <c r="T52" i="2" s="1"/>
  <c r="S15" i="1"/>
  <c r="Y15" i="1" s="1"/>
  <c r="AE15" i="1" s="1"/>
  <c r="AK15" i="1" s="1"/>
  <c r="T21" i="2" s="1"/>
  <c r="S91" i="1"/>
  <c r="S39" i="1"/>
  <c r="S135" i="1"/>
  <c r="Y135" i="1" s="1"/>
  <c r="AE135" i="1" s="1"/>
  <c r="AK135" i="1" s="1"/>
  <c r="T141" i="2" s="1"/>
  <c r="S199" i="1"/>
  <c r="Y199" i="1" s="1"/>
  <c r="AE199" i="1" s="1"/>
  <c r="AK199" i="1" s="1"/>
  <c r="T205" i="2" s="1"/>
  <c r="S116" i="1"/>
  <c r="Y116" i="1" s="1"/>
  <c r="AE116" i="1" s="1"/>
  <c r="AK116" i="1" s="1"/>
  <c r="T122" i="2" s="1"/>
  <c r="S210" i="1"/>
  <c r="Y210" i="1" s="1"/>
  <c r="AE210" i="1" s="1"/>
  <c r="AK210" i="1" s="1"/>
  <c r="T216" i="2" s="1"/>
  <c r="S294" i="1"/>
  <c r="Y294" i="1" s="1"/>
  <c r="AE294" i="1" s="1"/>
  <c r="AK294" i="1" s="1"/>
  <c r="T300" i="2" s="1"/>
  <c r="S141" i="1"/>
  <c r="Y141" i="1" s="1"/>
  <c r="AE141" i="1" s="1"/>
  <c r="AK141" i="1" s="1"/>
  <c r="T147" i="2" s="1"/>
  <c r="S283" i="1"/>
  <c r="S271" i="1"/>
  <c r="S171" i="1"/>
  <c r="Y171" i="1" s="1"/>
  <c r="AE171" i="1" s="1"/>
  <c r="AK171" i="1" s="1"/>
  <c r="T177" i="2" s="1"/>
  <c r="S65" i="1"/>
  <c r="Y65" i="1" s="1"/>
  <c r="AE65" i="1" s="1"/>
  <c r="AK65" i="1" s="1"/>
  <c r="T71" i="2" s="1"/>
  <c r="S178" i="1"/>
  <c r="Y178" i="1" s="1"/>
  <c r="AE178" i="1" s="1"/>
  <c r="AK178" i="1" s="1"/>
  <c r="T184" i="2" s="1"/>
  <c r="S220" i="1"/>
  <c r="Y220" i="1" s="1"/>
  <c r="AE220" i="1" s="1"/>
  <c r="AK220" i="1" s="1"/>
  <c r="T226" i="2" s="1"/>
  <c r="S114" i="1"/>
  <c r="Y114" i="1" s="1"/>
  <c r="AE114" i="1" s="1"/>
  <c r="AK114" i="1" s="1"/>
  <c r="T120" i="2" s="1"/>
  <c r="S291" i="1"/>
  <c r="Y291" i="1" s="1"/>
  <c r="AE291" i="1" s="1"/>
  <c r="AK291" i="1" s="1"/>
  <c r="T297" i="2" s="1"/>
  <c r="S262" i="1"/>
  <c r="S244" i="1"/>
  <c r="S130" i="1"/>
  <c r="Y130" i="1" s="1"/>
  <c r="AE130" i="1" s="1"/>
  <c r="AK130" i="1" s="1"/>
  <c r="T136" i="2" s="1"/>
  <c r="S242" i="1"/>
  <c r="Y242" i="1" s="1"/>
  <c r="AE242" i="1" s="1"/>
  <c r="AK242" i="1" s="1"/>
  <c r="T248" i="2" s="1"/>
  <c r="T25" i="1"/>
  <c r="Z25" i="1" s="1"/>
  <c r="AF25" i="1" s="1"/>
  <c r="AL25" i="1" s="1"/>
  <c r="U31" i="2" s="1"/>
  <c r="T53" i="1"/>
  <c r="Z53" i="1" s="1"/>
  <c r="AF53" i="1" s="1"/>
  <c r="AL53" i="1" s="1"/>
  <c r="U59" i="2" s="1"/>
  <c r="T45" i="1"/>
  <c r="Z45" i="1" s="1"/>
  <c r="AF45" i="1" s="1"/>
  <c r="AL45" i="1" s="1"/>
  <c r="U51" i="2" s="1"/>
  <c r="T266" i="1"/>
  <c r="Z266" i="1" s="1"/>
  <c r="AF266" i="1" s="1"/>
  <c r="AL266" i="1" s="1"/>
  <c r="U272" i="2" s="1"/>
  <c r="T55" i="1"/>
  <c r="T134" i="1"/>
  <c r="T217" i="1"/>
  <c r="Z217" i="1" s="1"/>
  <c r="AF217" i="1" s="1"/>
  <c r="AL217" i="1" s="1"/>
  <c r="U223" i="2" s="1"/>
  <c r="T245" i="1"/>
  <c r="Z245" i="1" s="1"/>
  <c r="AF245" i="1" s="1"/>
  <c r="AL245" i="1" s="1"/>
  <c r="U251" i="2" s="1"/>
  <c r="T36" i="1"/>
  <c r="Z36" i="1" s="1"/>
  <c r="AF36" i="1" s="1"/>
  <c r="AL36" i="1" s="1"/>
  <c r="U42" i="2" s="1"/>
  <c r="T56" i="1"/>
  <c r="Z56" i="1" s="1"/>
  <c r="AF56" i="1" s="1"/>
  <c r="AL56" i="1" s="1"/>
  <c r="U62" i="2" s="1"/>
  <c r="T160" i="1"/>
  <c r="Z160" i="1" s="1"/>
  <c r="AF160" i="1" s="1"/>
  <c r="AL160" i="1" s="1"/>
  <c r="U166" i="2" s="1"/>
  <c r="T154" i="1"/>
  <c r="Z154" i="1" s="1"/>
  <c r="AF154" i="1" s="1"/>
  <c r="AL154" i="1" s="1"/>
  <c r="U160" i="2" s="1"/>
  <c r="T71" i="1"/>
  <c r="T27" i="1"/>
  <c r="T233" i="1"/>
  <c r="Z233" i="1" s="1"/>
  <c r="AF233" i="1" s="1"/>
  <c r="AL233" i="1" s="1"/>
  <c r="U239" i="2" s="1"/>
  <c r="T33" i="1"/>
  <c r="Z33" i="1" s="1"/>
  <c r="AF33" i="1" s="1"/>
  <c r="AL33" i="1" s="1"/>
  <c r="U39" i="2" s="1"/>
  <c r="T63" i="1"/>
  <c r="Z63" i="1" s="1"/>
  <c r="AF63" i="1" s="1"/>
  <c r="AL63" i="1" s="1"/>
  <c r="U69" i="2" s="1"/>
  <c r="T14" i="1"/>
  <c r="Z14" i="1" s="1"/>
  <c r="AF14" i="1" s="1"/>
  <c r="AL14" i="1" s="1"/>
  <c r="U20" i="2" s="1"/>
  <c r="T251" i="1"/>
  <c r="Z251" i="1" s="1"/>
  <c r="AF251" i="1" s="1"/>
  <c r="AL251" i="1" s="1"/>
  <c r="U257" i="2" s="1"/>
  <c r="T190" i="1"/>
  <c r="Z190" i="1" s="1"/>
  <c r="AF190" i="1" s="1"/>
  <c r="AL190" i="1" s="1"/>
  <c r="U196" i="2" s="1"/>
  <c r="T260" i="1"/>
  <c r="T57" i="1"/>
  <c r="T296" i="1"/>
  <c r="Z296" i="1" s="1"/>
  <c r="AF296" i="1" s="1"/>
  <c r="AL296" i="1" s="1"/>
  <c r="U302" i="2" s="1"/>
  <c r="T162" i="1"/>
  <c r="Z162" i="1" s="1"/>
  <c r="AF162" i="1" s="1"/>
  <c r="AL162" i="1" s="1"/>
  <c r="U168" i="2" s="1"/>
  <c r="T179" i="1"/>
  <c r="Z179" i="1" s="1"/>
  <c r="AF179" i="1" s="1"/>
  <c r="AL179" i="1" s="1"/>
  <c r="U185" i="2" s="1"/>
  <c r="T293" i="1"/>
  <c r="Z293" i="1" s="1"/>
  <c r="AF293" i="1" s="1"/>
  <c r="AL293" i="1" s="1"/>
  <c r="U299" i="2" s="1"/>
  <c r="T295" i="1"/>
  <c r="Z295" i="1" s="1"/>
  <c r="AF295" i="1" s="1"/>
  <c r="AL295" i="1" s="1"/>
  <c r="U301" i="2" s="1"/>
  <c r="T284" i="1"/>
  <c r="Z284" i="1" s="1"/>
  <c r="AF284" i="1" s="1"/>
  <c r="AL284" i="1" s="1"/>
  <c r="U290" i="2" s="1"/>
  <c r="T2" i="1"/>
  <c r="Z2" i="1" s="1"/>
  <c r="AF2" i="1" s="1"/>
  <c r="AL2" i="1" s="1"/>
  <c r="T267" i="1"/>
  <c r="T249" i="1"/>
  <c r="Z249" i="1" s="1"/>
  <c r="AF249" i="1" s="1"/>
  <c r="AL249" i="1" s="1"/>
  <c r="U255" i="2" s="1"/>
  <c r="T156" i="1"/>
  <c r="Z156" i="1" s="1"/>
  <c r="AF156" i="1" s="1"/>
  <c r="AL156" i="1" s="1"/>
  <c r="U162" i="2" s="1"/>
  <c r="T187" i="1"/>
  <c r="Z187" i="1" s="1"/>
  <c r="AF187" i="1" s="1"/>
  <c r="AL187" i="1" s="1"/>
  <c r="U193" i="2" s="1"/>
  <c r="T3" i="1"/>
  <c r="Z3" i="1" s="1"/>
  <c r="AF3" i="1" s="1"/>
  <c r="AL3" i="1" s="1"/>
  <c r="U9" i="2" s="1"/>
  <c r="T206" i="1"/>
  <c r="Z206" i="1" s="1"/>
  <c r="AF206" i="1" s="1"/>
  <c r="AL206" i="1" s="1"/>
  <c r="U212" i="2" s="1"/>
  <c r="T264" i="1"/>
  <c r="Z264" i="1" s="1"/>
  <c r="AF264" i="1" s="1"/>
  <c r="AL264" i="1" s="1"/>
  <c r="U270" i="2" s="1"/>
  <c r="T77" i="1"/>
  <c r="R110" i="1"/>
  <c r="R130" i="1"/>
  <c r="X130" i="1" s="1"/>
  <c r="AD130" i="1" s="1"/>
  <c r="AJ130" i="1" s="1"/>
  <c r="S136" i="2" s="1"/>
  <c r="R298" i="1"/>
  <c r="X298" i="1" s="1"/>
  <c r="AD298" i="1" s="1"/>
  <c r="AJ298" i="1" s="1"/>
  <c r="S304" i="2" s="1"/>
  <c r="R292" i="1"/>
  <c r="X292" i="1" s="1"/>
  <c r="AD292" i="1" s="1"/>
  <c r="AJ292" i="1" s="1"/>
  <c r="S298" i="2" s="1"/>
  <c r="R22" i="1"/>
  <c r="X22" i="1" s="1"/>
  <c r="AD22" i="1" s="1"/>
  <c r="AJ22" i="1" s="1"/>
  <c r="S28" i="2" s="1"/>
  <c r="R42" i="1"/>
  <c r="X42" i="1" s="1"/>
  <c r="AD42" i="1" s="1"/>
  <c r="AJ42" i="1" s="1"/>
  <c r="S48" i="2" s="1"/>
  <c r="R274" i="1"/>
  <c r="X274" i="1" s="1"/>
  <c r="AD274" i="1" s="1"/>
  <c r="AJ274" i="1" s="1"/>
  <c r="S280" i="2" s="1"/>
  <c r="R267" i="1"/>
  <c r="R127" i="1"/>
  <c r="R3" i="1"/>
  <c r="X3" i="1" s="1"/>
  <c r="AD3" i="1" s="1"/>
  <c r="AJ3" i="1" s="1"/>
  <c r="S9" i="2" s="1"/>
  <c r="R18" i="1"/>
  <c r="X18" i="1" s="1"/>
  <c r="AD18" i="1" s="1"/>
  <c r="AJ18" i="1" s="1"/>
  <c r="S24" i="2" s="1"/>
  <c r="R250" i="1"/>
  <c r="X250" i="1" s="1"/>
  <c r="AD250" i="1" s="1"/>
  <c r="AJ250" i="1" s="1"/>
  <c r="S256" i="2" s="1"/>
  <c r="R100" i="1"/>
  <c r="X100" i="1" s="1"/>
  <c r="AD100" i="1" s="1"/>
  <c r="AJ100" i="1" s="1"/>
  <c r="S106" i="2" s="1"/>
  <c r="R38" i="1"/>
  <c r="X38" i="1" s="1"/>
  <c r="AD38" i="1" s="1"/>
  <c r="AJ38" i="1" s="1"/>
  <c r="S44" i="2" s="1"/>
  <c r="R58" i="1"/>
  <c r="X58" i="1" s="1"/>
  <c r="AD58" i="1" s="1"/>
  <c r="AJ58" i="1" s="1"/>
  <c r="S64" i="2" s="1"/>
  <c r="R54" i="1"/>
  <c r="R133" i="1"/>
  <c r="R94" i="1"/>
  <c r="X94" i="1" s="1"/>
  <c r="AD94" i="1" s="1"/>
  <c r="AJ94" i="1" s="1"/>
  <c r="S100" i="2" s="1"/>
  <c r="R78" i="1"/>
  <c r="X78" i="1" s="1"/>
  <c r="AD78" i="1" s="1"/>
  <c r="AJ78" i="1" s="1"/>
  <c r="S84" i="2" s="1"/>
  <c r="R132" i="1"/>
  <c r="X132" i="1" s="1"/>
  <c r="AD132" i="1" s="1"/>
  <c r="AJ132" i="1" s="1"/>
  <c r="S138" i="2" s="1"/>
  <c r="R134" i="1"/>
  <c r="X134" i="1" s="1"/>
  <c r="AD134" i="1" s="1"/>
  <c r="AJ134" i="1" s="1"/>
  <c r="S140" i="2" s="1"/>
  <c r="R163" i="1"/>
  <c r="X163" i="1" s="1"/>
  <c r="AD163" i="1" s="1"/>
  <c r="AJ163" i="1" s="1"/>
  <c r="S169" i="2" s="1"/>
  <c r="R73" i="1"/>
  <c r="X73" i="1" s="1"/>
  <c r="AD73" i="1" s="1"/>
  <c r="AJ73" i="1" s="1"/>
  <c r="S79" i="2" s="1"/>
  <c r="R169" i="1"/>
  <c r="R80" i="1"/>
  <c r="R39" i="1"/>
  <c r="X39" i="1" s="1"/>
  <c r="AD39" i="1" s="1"/>
  <c r="AJ39" i="1" s="1"/>
  <c r="S45" i="2" s="1"/>
  <c r="R153" i="1"/>
  <c r="X153" i="1" s="1"/>
  <c r="AD153" i="1" s="1"/>
  <c r="AJ153" i="1" s="1"/>
  <c r="S159" i="2" s="1"/>
  <c r="R189" i="1"/>
  <c r="X189" i="1" s="1"/>
  <c r="AD189" i="1" s="1"/>
  <c r="AJ189" i="1" s="1"/>
  <c r="S195" i="2" s="1"/>
  <c r="R279" i="1"/>
  <c r="X279" i="1" s="1"/>
  <c r="AD279" i="1" s="1"/>
  <c r="AJ279" i="1" s="1"/>
  <c r="S285" i="2" s="1"/>
  <c r="R26" i="1"/>
  <c r="X26" i="1" s="1"/>
  <c r="AD26" i="1" s="1"/>
  <c r="AJ26" i="1" s="1"/>
  <c r="S32" i="2" s="1"/>
  <c r="R263" i="1"/>
  <c r="X263" i="1" s="1"/>
  <c r="AD263" i="1" s="1"/>
  <c r="AJ263" i="1" s="1"/>
  <c r="S269" i="2" s="1"/>
  <c r="R282" i="1"/>
  <c r="R152" i="1"/>
  <c r="R259" i="1"/>
  <c r="X259" i="1" s="1"/>
  <c r="AD259" i="1" s="1"/>
  <c r="AJ259" i="1" s="1"/>
  <c r="S265" i="2" s="1"/>
  <c r="R19" i="1"/>
  <c r="X19" i="1" s="1"/>
  <c r="AD19" i="1" s="1"/>
  <c r="AJ19" i="1" s="1"/>
  <c r="S25" i="2" s="1"/>
  <c r="R275" i="1"/>
  <c r="X275" i="1" s="1"/>
  <c r="AD275" i="1" s="1"/>
  <c r="AJ275" i="1" s="1"/>
  <c r="S281" i="2" s="1"/>
  <c r="R150" i="1"/>
  <c r="X150" i="1" s="1"/>
  <c r="AD150" i="1" s="1"/>
  <c r="AJ150" i="1" s="1"/>
  <c r="S156" i="2" s="1"/>
  <c r="Q69" i="1"/>
  <c r="W69" i="1" s="1"/>
  <c r="AC69" i="1" s="1"/>
  <c r="AI69" i="1" s="1"/>
  <c r="R75" i="2" s="1"/>
  <c r="Q188" i="1"/>
  <c r="W188" i="1" s="1"/>
  <c r="AC188" i="1" s="1"/>
  <c r="AI188" i="1" s="1"/>
  <c r="R194" i="2" s="1"/>
  <c r="Q81" i="1"/>
  <c r="Q163" i="1"/>
  <c r="S218" i="1"/>
  <c r="Y218" i="1" s="1"/>
  <c r="AE218" i="1" s="1"/>
  <c r="AK218" i="1" s="1"/>
  <c r="T224" i="2" s="1"/>
  <c r="S113" i="1"/>
  <c r="Y113" i="1" s="1"/>
  <c r="AE113" i="1" s="1"/>
  <c r="AK113" i="1" s="1"/>
  <c r="T119" i="2" s="1"/>
  <c r="S203" i="1"/>
  <c r="Y203" i="1" s="1"/>
  <c r="AE203" i="1" s="1"/>
  <c r="AK203" i="1" s="1"/>
  <c r="T209" i="2" s="1"/>
  <c r="S67" i="1"/>
  <c r="Y67" i="1" s="1"/>
  <c r="AE67" i="1" s="1"/>
  <c r="AK67" i="1" s="1"/>
  <c r="T73" i="2" s="1"/>
  <c r="S134" i="1"/>
  <c r="Y134" i="1" s="1"/>
  <c r="AE134" i="1" s="1"/>
  <c r="AK134" i="1" s="1"/>
  <c r="T140" i="2" s="1"/>
  <c r="S289" i="1"/>
  <c r="Y289" i="1" s="1"/>
  <c r="AE289" i="1" s="1"/>
  <c r="AK289" i="1" s="1"/>
  <c r="T295" i="2" s="1"/>
  <c r="T11" i="1"/>
  <c r="T135" i="1"/>
  <c r="T126" i="1"/>
  <c r="Z126" i="1" s="1"/>
  <c r="AF126" i="1" s="1"/>
  <c r="AL126" i="1" s="1"/>
  <c r="U132" i="2" s="1"/>
  <c r="T292" i="1"/>
  <c r="Z292" i="1" s="1"/>
  <c r="AF292" i="1" s="1"/>
  <c r="AL292" i="1" s="1"/>
  <c r="U298" i="2" s="1"/>
  <c r="T145" i="1"/>
  <c r="Z145" i="1" s="1"/>
  <c r="AF145" i="1" s="1"/>
  <c r="AL145" i="1" s="1"/>
  <c r="U151" i="2" s="1"/>
  <c r="R86" i="1"/>
  <c r="X86" i="1" s="1"/>
  <c r="AD86" i="1" s="1"/>
  <c r="AJ86" i="1" s="1"/>
  <c r="S92" i="2" s="1"/>
  <c r="R203" i="1"/>
  <c r="X203" i="1" s="1"/>
  <c r="AD203" i="1" s="1"/>
  <c r="AJ203" i="1" s="1"/>
  <c r="S209" i="2" s="1"/>
  <c r="R10" i="1"/>
  <c r="X10" i="1" s="1"/>
  <c r="AD10" i="1" s="1"/>
  <c r="AJ10" i="1" s="1"/>
  <c r="S16" i="2" s="1"/>
  <c r="R50" i="1"/>
  <c r="R232" i="1"/>
  <c r="R67" i="1"/>
  <c r="X67" i="1" s="1"/>
  <c r="AD67" i="1" s="1"/>
  <c r="AJ67" i="1" s="1"/>
  <c r="S73" i="2" s="1"/>
  <c r="R35" i="1"/>
  <c r="X35" i="1" s="1"/>
  <c r="AD35" i="1" s="1"/>
  <c r="AJ35" i="1" s="1"/>
  <c r="S41" i="2" s="1"/>
  <c r="R7" i="1"/>
  <c r="X7" i="1" s="1"/>
  <c r="AD7" i="1" s="1"/>
  <c r="AJ7" i="1" s="1"/>
  <c r="S13" i="2" s="1"/>
  <c r="R288" i="1"/>
  <c r="X288" i="1" s="1"/>
  <c r="AD288" i="1" s="1"/>
  <c r="AJ288" i="1" s="1"/>
  <c r="S294" i="2" s="1"/>
  <c r="R82" i="1"/>
  <c r="X82" i="1" s="1"/>
  <c r="AD82" i="1" s="1"/>
  <c r="AJ82" i="1" s="1"/>
  <c r="S88" i="2" s="1"/>
  <c r="R29" i="1"/>
  <c r="X29" i="1" s="1"/>
  <c r="AD29" i="1" s="1"/>
  <c r="AJ29" i="1" s="1"/>
  <c r="S35" i="2" s="1"/>
  <c r="R193" i="1"/>
  <c r="R88" i="1"/>
  <c r="R235" i="1"/>
  <c r="X235" i="1" s="1"/>
  <c r="AD235" i="1" s="1"/>
  <c r="AJ235" i="1" s="1"/>
  <c r="S241" i="2" s="1"/>
  <c r="R284" i="1"/>
  <c r="X284" i="1" s="1"/>
  <c r="AD284" i="1" s="1"/>
  <c r="AJ284" i="1" s="1"/>
  <c r="S290" i="2" s="1"/>
  <c r="R92" i="1"/>
  <c r="X92" i="1" s="1"/>
  <c r="AD92" i="1" s="1"/>
  <c r="AJ92" i="1" s="1"/>
  <c r="S98" i="2" s="1"/>
  <c r="R166" i="1"/>
  <c r="X166" i="1" s="1"/>
  <c r="AD166" i="1" s="1"/>
  <c r="AJ166" i="1" s="1"/>
  <c r="S172" i="2" s="1"/>
  <c r="R156" i="1"/>
  <c r="X156" i="1" s="1"/>
  <c r="AD156" i="1" s="1"/>
  <c r="AJ156" i="1" s="1"/>
  <c r="S162" i="2" s="1"/>
  <c r="R180" i="1"/>
  <c r="X180" i="1" s="1"/>
  <c r="AD180" i="1" s="1"/>
  <c r="AJ180" i="1" s="1"/>
  <c r="S186" i="2" s="1"/>
  <c r="R16" i="1"/>
  <c r="R172" i="1"/>
  <c r="R211" i="1"/>
  <c r="X211" i="1" s="1"/>
  <c r="AD211" i="1" s="1"/>
  <c r="AJ211" i="1" s="1"/>
  <c r="S217" i="2" s="1"/>
  <c r="R24" i="1"/>
  <c r="X24" i="1" s="1"/>
  <c r="AD24" i="1" s="1"/>
  <c r="AJ24" i="1" s="1"/>
  <c r="S30" i="2" s="1"/>
  <c r="R102" i="1"/>
  <c r="X102" i="1" s="1"/>
  <c r="AD102" i="1" s="1"/>
  <c r="AJ102" i="1" s="1"/>
  <c r="S108" i="2" s="1"/>
  <c r="R68" i="1"/>
  <c r="X68" i="1" s="1"/>
  <c r="AD68" i="1" s="1"/>
  <c r="AJ68" i="1" s="1"/>
  <c r="S74" i="2" s="1"/>
  <c r="R98" i="1"/>
  <c r="X98" i="1" s="1"/>
  <c r="AD98" i="1" s="1"/>
  <c r="AJ98" i="1" s="1"/>
  <c r="S104" i="2" s="1"/>
  <c r="R122" i="1"/>
  <c r="X122" i="1" s="1"/>
  <c r="AD122" i="1" s="1"/>
  <c r="AJ122" i="1" s="1"/>
  <c r="S128" i="2" s="1"/>
  <c r="R118" i="1"/>
  <c r="R209" i="1"/>
  <c r="R175" i="1"/>
  <c r="X175" i="1" s="1"/>
  <c r="AD175" i="1" s="1"/>
  <c r="AJ175" i="1" s="1"/>
  <c r="S181" i="2" s="1"/>
  <c r="P3" i="1"/>
  <c r="V3" i="1" s="1"/>
  <c r="AB3" i="1" s="1"/>
  <c r="AH3" i="1" s="1"/>
  <c r="Q9" i="2" s="1"/>
  <c r="P67" i="1"/>
  <c r="V67" i="1" s="1"/>
  <c r="AB67" i="1" s="1"/>
  <c r="AH67" i="1" s="1"/>
  <c r="Q73" i="2" s="1"/>
  <c r="P131" i="1"/>
  <c r="V131" i="1" s="1"/>
  <c r="AB131" i="1" s="1"/>
  <c r="AH131" i="1" s="1"/>
  <c r="Q137" i="2" s="1"/>
  <c r="P8" i="1"/>
  <c r="V8" i="1" s="1"/>
  <c r="AB8" i="1" s="1"/>
  <c r="AH8" i="1" s="1"/>
  <c r="Q14" i="2" s="1"/>
  <c r="P72" i="1"/>
  <c r="V72" i="1" s="1"/>
  <c r="AB72" i="1" s="1"/>
  <c r="AH72" i="1" s="1"/>
  <c r="Q78" i="2" s="1"/>
  <c r="P136" i="1"/>
  <c r="P13" i="1"/>
  <c r="P77" i="1"/>
  <c r="V77" i="1" s="1"/>
  <c r="AB77" i="1" s="1"/>
  <c r="AH77" i="1" s="1"/>
  <c r="Q83" i="2" s="1"/>
  <c r="P18" i="1"/>
  <c r="V18" i="1" s="1"/>
  <c r="AB18" i="1" s="1"/>
  <c r="AH18" i="1" s="1"/>
  <c r="Q24" i="2" s="1"/>
  <c r="P82" i="1"/>
  <c r="V82" i="1" s="1"/>
  <c r="AB82" i="1" s="1"/>
  <c r="AH82" i="1" s="1"/>
  <c r="Q88" i="2" s="1"/>
  <c r="P23" i="1"/>
  <c r="V23" i="1" s="1"/>
  <c r="AB23" i="1" s="1"/>
  <c r="AH23" i="1" s="1"/>
  <c r="Q29" i="2" s="1"/>
  <c r="P87" i="1"/>
  <c r="V87" i="1" s="1"/>
  <c r="AB87" i="1" s="1"/>
  <c r="AH87" i="1" s="1"/>
  <c r="Q93" i="2" s="1"/>
  <c r="P28" i="1"/>
  <c r="V28" i="1" s="1"/>
  <c r="AB28" i="1" s="1"/>
  <c r="AH28" i="1" s="1"/>
  <c r="Q34" i="2" s="1"/>
  <c r="P92" i="1"/>
  <c r="V92" i="1" s="1"/>
  <c r="AB92" i="1" s="1"/>
  <c r="AH92" i="1" s="1"/>
  <c r="Q98" i="2" s="1"/>
  <c r="P46" i="1"/>
  <c r="P105" i="1"/>
  <c r="V105" i="1" s="1"/>
  <c r="AB105" i="1" s="1"/>
  <c r="AH105" i="1" s="1"/>
  <c r="Q111" i="2" s="1"/>
  <c r="P143" i="1"/>
  <c r="V143" i="1" s="1"/>
  <c r="AB143" i="1" s="1"/>
  <c r="AH143" i="1" s="1"/>
  <c r="Q149" i="2" s="1"/>
  <c r="P207" i="1"/>
  <c r="V207" i="1" s="1"/>
  <c r="AB207" i="1" s="1"/>
  <c r="AH207" i="1" s="1"/>
  <c r="Q213" i="2" s="1"/>
  <c r="P271" i="1"/>
  <c r="V271" i="1" s="1"/>
  <c r="AB271" i="1" s="1"/>
  <c r="AH271" i="1" s="1"/>
  <c r="Q277" i="2" s="1"/>
  <c r="P240" i="1"/>
  <c r="V240" i="1" s="1"/>
  <c r="AB240" i="1" s="1"/>
  <c r="AH240" i="1" s="1"/>
  <c r="Q246" i="2" s="1"/>
  <c r="P258" i="1"/>
  <c r="V258" i="1" s="1"/>
  <c r="AB258" i="1" s="1"/>
  <c r="AH258" i="1" s="1"/>
  <c r="Q264" i="2" s="1"/>
  <c r="P196" i="1"/>
  <c r="P260" i="1"/>
  <c r="P293" i="1"/>
  <c r="V293" i="1" s="1"/>
  <c r="AB293" i="1" s="1"/>
  <c r="AH293" i="1" s="1"/>
  <c r="Q299" i="2" s="1"/>
  <c r="P193" i="1"/>
  <c r="V193" i="1" s="1"/>
  <c r="AB193" i="1" s="1"/>
  <c r="AH193" i="1" s="1"/>
  <c r="Q199" i="2" s="1"/>
  <c r="P257" i="1"/>
  <c r="V257" i="1" s="1"/>
  <c r="AB257" i="1" s="1"/>
  <c r="AH257" i="1" s="1"/>
  <c r="Q263" i="2" s="1"/>
  <c r="P65" i="1"/>
  <c r="V65" i="1" s="1"/>
  <c r="AB65" i="1" s="1"/>
  <c r="AH65" i="1" s="1"/>
  <c r="Q71" i="2" s="1"/>
  <c r="P181" i="1"/>
  <c r="V181" i="1" s="1"/>
  <c r="AB181" i="1" s="1"/>
  <c r="AH181" i="1" s="1"/>
  <c r="Q187" i="2" s="1"/>
  <c r="P190" i="1"/>
  <c r="V190" i="1" s="1"/>
  <c r="AB190" i="1" s="1"/>
  <c r="AH190" i="1" s="1"/>
  <c r="Q196" i="2" s="1"/>
  <c r="P254" i="1"/>
  <c r="P121" i="1"/>
  <c r="P147" i="1"/>
  <c r="V147" i="1" s="1"/>
  <c r="AB147" i="1" s="1"/>
  <c r="AH147" i="1" s="1"/>
  <c r="Q153" i="2" s="1"/>
  <c r="P211" i="1"/>
  <c r="P275" i="1"/>
  <c r="V275" i="1" s="1"/>
  <c r="AB275" i="1" s="1"/>
  <c r="AH275" i="1" s="1"/>
  <c r="Q281" i="2" s="1"/>
  <c r="P176" i="1"/>
  <c r="V176" i="1" s="1"/>
  <c r="AB176" i="1" s="1"/>
  <c r="AH176" i="1" s="1"/>
  <c r="Q182" i="2" s="1"/>
  <c r="P256" i="1"/>
  <c r="V256" i="1" s="1"/>
  <c r="AB256" i="1" s="1"/>
  <c r="AH256" i="1" s="1"/>
  <c r="Q262" i="2" s="1"/>
  <c r="P43" i="1"/>
  <c r="V43" i="1" s="1"/>
  <c r="AB43" i="1" s="1"/>
  <c r="AH43" i="1" s="1"/>
  <c r="Q49" i="2" s="1"/>
  <c r="P107" i="1"/>
  <c r="V107" i="1" s="1"/>
  <c r="AB107" i="1" s="1"/>
  <c r="AH107" i="1" s="1"/>
  <c r="Q113" i="2" s="1"/>
  <c r="P48" i="1"/>
  <c r="P112" i="1"/>
  <c r="V112" i="1" s="1"/>
  <c r="AB112" i="1" s="1"/>
  <c r="AH112" i="1" s="1"/>
  <c r="Q118" i="2" s="1"/>
  <c r="P53" i="1"/>
  <c r="V53" i="1" s="1"/>
  <c r="AB53" i="1" s="1"/>
  <c r="AH53" i="1" s="1"/>
  <c r="Q59" i="2" s="1"/>
  <c r="P117" i="1"/>
  <c r="V117" i="1" s="1"/>
  <c r="AB117" i="1" s="1"/>
  <c r="AH117" i="1" s="1"/>
  <c r="Q123" i="2" s="1"/>
  <c r="P58" i="1"/>
  <c r="V58" i="1" s="1"/>
  <c r="AB58" i="1" s="1"/>
  <c r="AH58" i="1" s="1"/>
  <c r="Q64" i="2" s="1"/>
  <c r="P122" i="1"/>
  <c r="V122" i="1" s="1"/>
  <c r="AB122" i="1" s="1"/>
  <c r="AH122" i="1" s="1"/>
  <c r="Q128" i="2" s="1"/>
  <c r="P63" i="1"/>
  <c r="V63" i="1" s="1"/>
  <c r="AB63" i="1" s="1"/>
  <c r="AH63" i="1" s="1"/>
  <c r="Q69" i="2" s="1"/>
  <c r="P127" i="1"/>
  <c r="V127" i="1" s="1"/>
  <c r="AB127" i="1" s="1"/>
  <c r="AH127" i="1" s="1"/>
  <c r="Q133" i="2" s="1"/>
  <c r="P4" i="1"/>
  <c r="P68" i="1"/>
  <c r="V68" i="1" s="1"/>
  <c r="AB68" i="1" s="1"/>
  <c r="AH68" i="1" s="1"/>
  <c r="Q74" i="2" s="1"/>
  <c r="P132" i="1"/>
  <c r="V132" i="1" s="1"/>
  <c r="AB132" i="1" s="1"/>
  <c r="AH132" i="1" s="1"/>
  <c r="Q138" i="2" s="1"/>
  <c r="P22" i="1"/>
  <c r="V22" i="1" s="1"/>
  <c r="AB22" i="1" s="1"/>
  <c r="AH22" i="1" s="1"/>
  <c r="Q28" i="2" s="1"/>
  <c r="P183" i="1"/>
  <c r="V183" i="1" s="1"/>
  <c r="AB183" i="1" s="1"/>
  <c r="AH183" i="1" s="1"/>
  <c r="Q189" i="2" s="1"/>
  <c r="P247" i="1"/>
  <c r="V247" i="1" s="1"/>
  <c r="AB247" i="1" s="1"/>
  <c r="AH247" i="1" s="1"/>
  <c r="Q253" i="2" s="1"/>
  <c r="P248" i="1"/>
  <c r="V248" i="1" s="1"/>
  <c r="AB248" i="1" s="1"/>
  <c r="AH248" i="1" s="1"/>
  <c r="Q254" i="2" s="1"/>
  <c r="P118" i="1"/>
  <c r="V118" i="1" s="1"/>
  <c r="AB118" i="1" s="1"/>
  <c r="AH118" i="1" s="1"/>
  <c r="Q124" i="2" s="1"/>
  <c r="P172" i="1"/>
  <c r="P236" i="1"/>
  <c r="V236" i="1" s="1"/>
  <c r="AB236" i="1" s="1"/>
  <c r="AH236" i="1" s="1"/>
  <c r="Q242" i="2" s="1"/>
  <c r="P149" i="1"/>
  <c r="V149" i="1" s="1"/>
  <c r="AB149" i="1" s="1"/>
  <c r="AH149" i="1" s="1"/>
  <c r="Q155" i="2" s="1"/>
  <c r="P41" i="1"/>
  <c r="V41" i="1" s="1"/>
  <c r="AB41" i="1" s="1"/>
  <c r="AH41" i="1" s="1"/>
  <c r="Q47" i="2" s="1"/>
  <c r="P169" i="1"/>
  <c r="V169" i="1" s="1"/>
  <c r="AB169" i="1" s="1"/>
  <c r="AH169" i="1" s="1"/>
  <c r="Q175" i="2" s="1"/>
  <c r="P233" i="1"/>
  <c r="V233" i="1" s="1"/>
  <c r="AB233" i="1" s="1"/>
  <c r="AH233" i="1" s="1"/>
  <c r="Q239" i="2" s="1"/>
  <c r="P297" i="1"/>
  <c r="V297" i="1" s="1"/>
  <c r="AB297" i="1" s="1"/>
  <c r="AH297" i="1" s="1"/>
  <c r="Q303" i="2" s="1"/>
  <c r="P189" i="1"/>
  <c r="P94" i="1"/>
  <c r="P166" i="1"/>
  <c r="V166" i="1" s="1"/>
  <c r="AB166" i="1" s="1"/>
  <c r="AH166" i="1" s="1"/>
  <c r="Q172" i="2" s="1"/>
  <c r="P230" i="1"/>
  <c r="V230" i="1" s="1"/>
  <c r="AB230" i="1" s="1"/>
  <c r="AH230" i="1" s="1"/>
  <c r="Q236" i="2" s="1"/>
  <c r="P294" i="1"/>
  <c r="V294" i="1" s="1"/>
  <c r="AB294" i="1" s="1"/>
  <c r="AH294" i="1" s="1"/>
  <c r="Q300" i="2" s="1"/>
  <c r="P232" i="1"/>
  <c r="V232" i="1" s="1"/>
  <c r="AB232" i="1" s="1"/>
  <c r="AH232" i="1" s="1"/>
  <c r="Q238" i="2" s="1"/>
  <c r="P213" i="1"/>
  <c r="V213" i="1" s="1"/>
  <c r="AB213" i="1" s="1"/>
  <c r="AH213" i="1" s="1"/>
  <c r="Q219" i="2" s="1"/>
  <c r="P187" i="1"/>
  <c r="V187" i="1" s="1"/>
  <c r="AB187" i="1" s="1"/>
  <c r="AH187" i="1" s="1"/>
  <c r="Q193" i="2" s="1"/>
  <c r="P251" i="1"/>
  <c r="P157" i="1"/>
  <c r="P237" i="1"/>
  <c r="V237" i="1" s="1"/>
  <c r="AB237" i="1" s="1"/>
  <c r="AH237" i="1" s="1"/>
  <c r="Q243" i="2" s="1"/>
  <c r="P78" i="1"/>
  <c r="V78" i="1" s="1"/>
  <c r="AB78" i="1" s="1"/>
  <c r="AH78" i="1" s="1"/>
  <c r="Q84" i="2" s="1"/>
  <c r="P19" i="1"/>
  <c r="V19" i="1" s="1"/>
  <c r="AB19" i="1" s="1"/>
  <c r="AH19" i="1" s="1"/>
  <c r="Q25" i="2" s="1"/>
  <c r="P83" i="1"/>
  <c r="V83" i="1" s="1"/>
  <c r="AB83" i="1" s="1"/>
  <c r="AH83" i="1" s="1"/>
  <c r="Q89" i="2" s="1"/>
  <c r="P24" i="1"/>
  <c r="V24" i="1" s="1"/>
  <c r="AB24" i="1" s="1"/>
  <c r="AH24" i="1" s="1"/>
  <c r="Q30" i="2" s="1"/>
  <c r="P88" i="1"/>
  <c r="V88" i="1" s="1"/>
  <c r="AB88" i="1" s="1"/>
  <c r="AH88" i="1" s="1"/>
  <c r="Q94" i="2" s="1"/>
  <c r="P29" i="1"/>
  <c r="P93" i="1"/>
  <c r="P34" i="1"/>
  <c r="V34" i="1" s="1"/>
  <c r="AB34" i="1" s="1"/>
  <c r="AH34" i="1" s="1"/>
  <c r="Q40" i="2" s="1"/>
  <c r="P98" i="1"/>
  <c r="V98" i="1" s="1"/>
  <c r="AB98" i="1" s="1"/>
  <c r="AH98" i="1" s="1"/>
  <c r="Q104" i="2" s="1"/>
  <c r="P39" i="1"/>
  <c r="V39" i="1" s="1"/>
  <c r="AB39" i="1" s="1"/>
  <c r="AH39" i="1" s="1"/>
  <c r="Q45" i="2" s="1"/>
  <c r="P103" i="1"/>
  <c r="V103" i="1" s="1"/>
  <c r="AB103" i="1" s="1"/>
  <c r="AH103" i="1" s="1"/>
  <c r="Q109" i="2" s="1"/>
  <c r="P44" i="1"/>
  <c r="V44" i="1" s="1"/>
  <c r="AB44" i="1" s="1"/>
  <c r="AH44" i="1" s="1"/>
  <c r="Q50" i="2" s="1"/>
  <c r="P108" i="1"/>
  <c r="V108" i="1" s="1"/>
  <c r="AB108" i="1" s="1"/>
  <c r="AH108" i="1" s="1"/>
  <c r="Q114" i="2" s="1"/>
  <c r="P159" i="1"/>
  <c r="P223" i="1"/>
  <c r="P287" i="1"/>
  <c r="V287" i="1" s="1"/>
  <c r="AB287" i="1" s="1"/>
  <c r="AH287" i="1" s="1"/>
  <c r="Q293" i="2" s="1"/>
  <c r="P2" i="1"/>
  <c r="V2" i="1" s="1"/>
  <c r="AB2" i="1" s="1"/>
  <c r="AH2" i="1" s="1"/>
  <c r="P194" i="1"/>
  <c r="V194" i="1" s="1"/>
  <c r="AB194" i="1" s="1"/>
  <c r="AH194" i="1" s="1"/>
  <c r="Q200" i="2" s="1"/>
  <c r="P148" i="1"/>
  <c r="V148" i="1" s="1"/>
  <c r="AB148" i="1" s="1"/>
  <c r="AH148" i="1" s="1"/>
  <c r="Q154" i="2" s="1"/>
  <c r="P212" i="1"/>
  <c r="V212" i="1" s="1"/>
  <c r="AB212" i="1" s="1"/>
  <c r="AH212" i="1" s="1"/>
  <c r="Q218" i="2" s="1"/>
  <c r="P276" i="1"/>
  <c r="V276" i="1" s="1"/>
  <c r="AB276" i="1" s="1"/>
  <c r="AH276" i="1" s="1"/>
  <c r="Q282" i="2" s="1"/>
  <c r="P192" i="1"/>
  <c r="P113" i="1"/>
  <c r="P145" i="1"/>
  <c r="V145" i="1" s="1"/>
  <c r="AB145" i="1" s="1"/>
  <c r="AH145" i="1" s="1"/>
  <c r="Q151" i="2" s="1"/>
  <c r="P209" i="1"/>
  <c r="V209" i="1" s="1"/>
  <c r="AB209" i="1" s="1"/>
  <c r="AH209" i="1" s="1"/>
  <c r="Q215" i="2" s="1"/>
  <c r="P273" i="1"/>
  <c r="V273" i="1" s="1"/>
  <c r="AB273" i="1" s="1"/>
  <c r="AH273" i="1" s="1"/>
  <c r="Q279" i="2" s="1"/>
  <c r="P277" i="1"/>
  <c r="V277" i="1" s="1"/>
  <c r="AB277" i="1" s="1"/>
  <c r="AH277" i="1" s="1"/>
  <c r="Q283" i="2" s="1"/>
  <c r="P142" i="1"/>
  <c r="V142" i="1" s="1"/>
  <c r="AB142" i="1" s="1"/>
  <c r="AH142" i="1" s="1"/>
  <c r="Q148" i="2" s="1"/>
  <c r="P206" i="1"/>
  <c r="V206" i="1" s="1"/>
  <c r="AB206" i="1" s="1"/>
  <c r="AH206" i="1" s="1"/>
  <c r="Q212" i="2" s="1"/>
  <c r="P270" i="1"/>
  <c r="P141" i="1"/>
  <c r="P163" i="1"/>
  <c r="V163" i="1" s="1"/>
  <c r="AB163" i="1" s="1"/>
  <c r="AH163" i="1" s="1"/>
  <c r="Q169" i="2" s="1"/>
  <c r="P227" i="1"/>
  <c r="V227" i="1" s="1"/>
  <c r="AB227" i="1" s="1"/>
  <c r="AH227" i="1" s="1"/>
  <c r="Q233" i="2" s="1"/>
  <c r="P291" i="1"/>
  <c r="V291" i="1" s="1"/>
  <c r="AB291" i="1" s="1"/>
  <c r="AH291" i="1" s="1"/>
  <c r="Q297" i="2" s="1"/>
  <c r="P245" i="1"/>
  <c r="V245" i="1" s="1"/>
  <c r="AB245" i="1" s="1"/>
  <c r="AH245" i="1" s="1"/>
  <c r="Q251" i="2" s="1"/>
  <c r="P59" i="1"/>
  <c r="V59" i="1" s="1"/>
  <c r="AB59" i="1" s="1"/>
  <c r="AH59" i="1" s="1"/>
  <c r="Q65" i="2" s="1"/>
  <c r="P123" i="1"/>
  <c r="V123" i="1" s="1"/>
  <c r="AB123" i="1" s="1"/>
  <c r="AH123" i="1" s="1"/>
  <c r="Q129" i="2" s="1"/>
  <c r="P64" i="1"/>
  <c r="V64" i="1" s="1"/>
  <c r="AB64" i="1" s="1"/>
  <c r="AH64" i="1" s="1"/>
  <c r="Q70" i="2" s="1"/>
  <c r="P128" i="1"/>
  <c r="P5" i="1"/>
  <c r="V5" i="1" s="1"/>
  <c r="AB5" i="1" s="1"/>
  <c r="AH5" i="1" s="1"/>
  <c r="Q11" i="2" s="1"/>
  <c r="P69" i="1"/>
  <c r="V69" i="1" s="1"/>
  <c r="AB69" i="1" s="1"/>
  <c r="AH69" i="1" s="1"/>
  <c r="Q75" i="2" s="1"/>
  <c r="P133" i="1"/>
  <c r="V133" i="1" s="1"/>
  <c r="AB133" i="1" s="1"/>
  <c r="AH133" i="1" s="1"/>
  <c r="Q139" i="2" s="1"/>
  <c r="P10" i="1"/>
  <c r="V10" i="1" s="1"/>
  <c r="AB10" i="1" s="1"/>
  <c r="AH10" i="1" s="1"/>
  <c r="Q16" i="2" s="1"/>
  <c r="P74" i="1"/>
  <c r="V74" i="1" s="1"/>
  <c r="AB74" i="1" s="1"/>
  <c r="AH74" i="1" s="1"/>
  <c r="Q80" i="2" s="1"/>
  <c r="P138" i="1"/>
  <c r="V138" i="1" s="1"/>
  <c r="AB138" i="1" s="1"/>
  <c r="AH138" i="1" s="1"/>
  <c r="Q144" i="2" s="1"/>
  <c r="P15" i="1"/>
  <c r="P79" i="1"/>
  <c r="P20" i="1"/>
  <c r="V20" i="1" s="1"/>
  <c r="AB20" i="1" s="1"/>
  <c r="AH20" i="1" s="1"/>
  <c r="Q26" i="2" s="1"/>
  <c r="P84" i="1"/>
  <c r="V84" i="1" s="1"/>
  <c r="AB84" i="1" s="1"/>
  <c r="AH84" i="1" s="1"/>
  <c r="Q90" i="2" s="1"/>
  <c r="P38" i="1"/>
  <c r="V38" i="1" s="1"/>
  <c r="AB38" i="1" s="1"/>
  <c r="AH38" i="1" s="1"/>
  <c r="Q44" i="2" s="1"/>
  <c r="P73" i="1"/>
  <c r="V73" i="1" s="1"/>
  <c r="AB73" i="1" s="1"/>
  <c r="AH73" i="1" s="1"/>
  <c r="Q79" i="2" s="1"/>
  <c r="P199" i="1"/>
  <c r="V199" i="1" s="1"/>
  <c r="AB199" i="1" s="1"/>
  <c r="AH199" i="1" s="1"/>
  <c r="Q205" i="2" s="1"/>
  <c r="P263" i="1"/>
  <c r="V263" i="1" s="1"/>
  <c r="AB263" i="1" s="1"/>
  <c r="AH263" i="1" s="1"/>
  <c r="Q269" i="2" s="1"/>
  <c r="P165" i="1"/>
  <c r="V165" i="1" s="1"/>
  <c r="AB165" i="1" s="1"/>
  <c r="AH165" i="1" s="1"/>
  <c r="Q171" i="2" s="1"/>
  <c r="P188" i="1"/>
  <c r="P11" i="1"/>
  <c r="V11" i="1" s="1"/>
  <c r="AB11" i="1" s="1"/>
  <c r="AH11" i="1" s="1"/>
  <c r="Q17" i="2" s="1"/>
  <c r="P75" i="1"/>
  <c r="V75" i="1" s="1"/>
  <c r="AB75" i="1" s="1"/>
  <c r="AH75" i="1" s="1"/>
  <c r="Q81" i="2" s="1"/>
  <c r="P16" i="1"/>
  <c r="V16" i="1" s="1"/>
  <c r="AB16" i="1" s="1"/>
  <c r="AH16" i="1" s="1"/>
  <c r="Q22" i="2" s="1"/>
  <c r="P80" i="1"/>
  <c r="V80" i="1" s="1"/>
  <c r="AB80" i="1" s="1"/>
  <c r="AH80" i="1" s="1"/>
  <c r="Q86" i="2" s="1"/>
  <c r="P21" i="1"/>
  <c r="V21" i="1" s="1"/>
  <c r="AB21" i="1" s="1"/>
  <c r="AH21" i="1" s="1"/>
  <c r="Q27" i="2" s="1"/>
  <c r="P85" i="1"/>
  <c r="V85" i="1" s="1"/>
  <c r="AB85" i="1" s="1"/>
  <c r="AH85" i="1" s="1"/>
  <c r="Q91" i="2" s="1"/>
  <c r="P26" i="1"/>
  <c r="V26" i="1" s="1"/>
  <c r="AB26" i="1" s="1"/>
  <c r="AH26" i="1" s="1"/>
  <c r="Q32" i="2" s="1"/>
  <c r="P90" i="1"/>
  <c r="P31" i="1"/>
  <c r="V31" i="1" s="1"/>
  <c r="AB31" i="1" s="1"/>
  <c r="AH31" i="1" s="1"/>
  <c r="Q37" i="2" s="1"/>
  <c r="P95" i="1"/>
  <c r="V95" i="1" s="1"/>
  <c r="AB95" i="1" s="1"/>
  <c r="AH95" i="1" s="1"/>
  <c r="Q101" i="2" s="1"/>
  <c r="P36" i="1"/>
  <c r="V36" i="1" s="1"/>
  <c r="AB36" i="1" s="1"/>
  <c r="AH36" i="1" s="1"/>
  <c r="Q42" i="2" s="1"/>
  <c r="P100" i="1"/>
  <c r="V100" i="1" s="1"/>
  <c r="AB100" i="1" s="1"/>
  <c r="AH100" i="1" s="1"/>
  <c r="Q106" i="2" s="1"/>
  <c r="P51" i="1"/>
  <c r="V51" i="1" s="1"/>
  <c r="AB51" i="1" s="1"/>
  <c r="AH51" i="1" s="1"/>
  <c r="Q57" i="2" s="1"/>
  <c r="P115" i="1"/>
  <c r="V115" i="1" s="1"/>
  <c r="AB115" i="1" s="1"/>
  <c r="AH115" i="1" s="1"/>
  <c r="Q121" i="2" s="1"/>
  <c r="P56" i="1"/>
  <c r="P120" i="1"/>
  <c r="P61" i="1"/>
  <c r="V61" i="1" s="1"/>
  <c r="AB61" i="1" s="1"/>
  <c r="AH61" i="1" s="1"/>
  <c r="Q67" i="2" s="1"/>
  <c r="P125" i="1"/>
  <c r="V125" i="1" s="1"/>
  <c r="AB125" i="1" s="1"/>
  <c r="AH125" i="1" s="1"/>
  <c r="Q131" i="2" s="1"/>
  <c r="P66" i="1"/>
  <c r="V66" i="1" s="1"/>
  <c r="AB66" i="1" s="1"/>
  <c r="AH66" i="1" s="1"/>
  <c r="Q72" i="2" s="1"/>
  <c r="P130" i="1"/>
  <c r="V130" i="1" s="1"/>
  <c r="AB130" i="1" s="1"/>
  <c r="AH130" i="1" s="1"/>
  <c r="Q136" i="2" s="1"/>
  <c r="P7" i="1"/>
  <c r="V7" i="1" s="1"/>
  <c r="AB7" i="1" s="1"/>
  <c r="AH7" i="1" s="1"/>
  <c r="Q13" i="2" s="1"/>
  <c r="P71" i="1"/>
  <c r="V71" i="1" s="1"/>
  <c r="AB71" i="1" s="1"/>
  <c r="AH71" i="1" s="1"/>
  <c r="Q77" i="2" s="1"/>
  <c r="P135" i="1"/>
  <c r="V135" i="1" s="1"/>
  <c r="AB135" i="1" s="1"/>
  <c r="AH135" i="1" s="1"/>
  <c r="Q141" i="2" s="1"/>
  <c r="P12" i="1"/>
  <c r="P45" i="1"/>
  <c r="V45" i="1" s="1"/>
  <c r="AB45" i="1" s="1"/>
  <c r="AH45" i="1" s="1"/>
  <c r="Q51" i="2" s="1"/>
  <c r="P114" i="1"/>
  <c r="V114" i="1" s="1"/>
  <c r="AB114" i="1" s="1"/>
  <c r="AH114" i="1" s="1"/>
  <c r="Q120" i="2" s="1"/>
  <c r="P175" i="1"/>
  <c r="V175" i="1" s="1"/>
  <c r="AB175" i="1" s="1"/>
  <c r="AH175" i="1" s="1"/>
  <c r="Q181" i="2" s="1"/>
  <c r="P164" i="1"/>
  <c r="V164" i="1" s="1"/>
  <c r="AB164" i="1" s="1"/>
  <c r="AH164" i="1" s="1"/>
  <c r="Q170" i="2" s="1"/>
  <c r="P197" i="1"/>
  <c r="V197" i="1" s="1"/>
  <c r="AB197" i="1" s="1"/>
  <c r="AH197" i="1" s="1"/>
  <c r="Q203" i="2" s="1"/>
  <c r="P234" i="1"/>
  <c r="V234" i="1" s="1"/>
  <c r="AB234" i="1" s="1"/>
  <c r="AH234" i="1" s="1"/>
  <c r="Q240" i="2" s="1"/>
  <c r="P81" i="1"/>
  <c r="V81" i="1" s="1"/>
  <c r="AB81" i="1" s="1"/>
  <c r="AH81" i="1" s="1"/>
  <c r="Q87" i="2" s="1"/>
  <c r="P249" i="1"/>
  <c r="V249" i="1" s="1"/>
  <c r="AB249" i="1" s="1"/>
  <c r="AH249" i="1" s="1"/>
  <c r="Q255" i="2" s="1"/>
  <c r="P289" i="1"/>
  <c r="P224" i="1"/>
  <c r="V224" i="1" s="1"/>
  <c r="AB224" i="1" s="1"/>
  <c r="AH224" i="1" s="1"/>
  <c r="Q230" i="2" s="1"/>
  <c r="P62" i="1"/>
  <c r="V62" i="1" s="1"/>
  <c r="AB62" i="1" s="1"/>
  <c r="AH62" i="1" s="1"/>
  <c r="Q68" i="2" s="1"/>
  <c r="P182" i="1"/>
  <c r="V182" i="1" s="1"/>
  <c r="AB182" i="1" s="1"/>
  <c r="AH182" i="1" s="1"/>
  <c r="Q188" i="2" s="1"/>
  <c r="P222" i="1"/>
  <c r="V222" i="1" s="1"/>
  <c r="AB222" i="1" s="1"/>
  <c r="AH222" i="1" s="1"/>
  <c r="Q228" i="2" s="1"/>
  <c r="P262" i="1"/>
  <c r="V262" i="1" s="1"/>
  <c r="AB262" i="1" s="1"/>
  <c r="AH262" i="1" s="1"/>
  <c r="Q268" i="2" s="1"/>
  <c r="P89" i="1"/>
  <c r="P285" i="1"/>
  <c r="P272" i="1"/>
  <c r="V272" i="1" s="1"/>
  <c r="AB272" i="1" s="1"/>
  <c r="AH272" i="1" s="1"/>
  <c r="Q278" i="2" s="1"/>
  <c r="P290" i="1"/>
  <c r="V290" i="1" s="1"/>
  <c r="AB290" i="1" s="1"/>
  <c r="AH290" i="1" s="1"/>
  <c r="Q296" i="2" s="1"/>
  <c r="P32" i="1"/>
  <c r="V32" i="1" s="1"/>
  <c r="AB32" i="1" s="1"/>
  <c r="AH32" i="1" s="1"/>
  <c r="Q38" i="2" s="1"/>
  <c r="P101" i="1"/>
  <c r="V101" i="1" s="1"/>
  <c r="AB101" i="1" s="1"/>
  <c r="AH101" i="1" s="1"/>
  <c r="Q107" i="2" s="1"/>
  <c r="P76" i="1"/>
  <c r="V76" i="1" s="1"/>
  <c r="AB76" i="1" s="1"/>
  <c r="AH76" i="1" s="1"/>
  <c r="Q82" i="2" s="1"/>
  <c r="P6" i="1"/>
  <c r="V6" i="1" s="1"/>
  <c r="AB6" i="1" s="1"/>
  <c r="AH6" i="1" s="1"/>
  <c r="Q12" i="2" s="1"/>
  <c r="P151" i="1"/>
  <c r="V151" i="1" s="1"/>
  <c r="AB151" i="1" s="1"/>
  <c r="AH151" i="1" s="1"/>
  <c r="Q157" i="2" s="1"/>
  <c r="P279" i="1"/>
  <c r="P140" i="1"/>
  <c r="V140" i="1" s="1"/>
  <c r="AB140" i="1" s="1"/>
  <c r="AH140" i="1" s="1"/>
  <c r="Q146" i="2" s="1"/>
  <c r="P288" i="1"/>
  <c r="V288" i="1" s="1"/>
  <c r="AB288" i="1" s="1"/>
  <c r="AH288" i="1" s="1"/>
  <c r="Q294" i="2" s="1"/>
  <c r="P246" i="1"/>
  <c r="V246" i="1" s="1"/>
  <c r="AB246" i="1" s="1"/>
  <c r="AH246" i="1" s="1"/>
  <c r="Q252" i="2" s="1"/>
  <c r="P286" i="1"/>
  <c r="V286" i="1" s="1"/>
  <c r="AB286" i="1" s="1"/>
  <c r="AH286" i="1" s="1"/>
  <c r="Q292" i="2" s="1"/>
  <c r="P250" i="1"/>
  <c r="V250" i="1" s="1"/>
  <c r="AB250" i="1" s="1"/>
  <c r="AH250" i="1" s="1"/>
  <c r="Q256" i="2" s="1"/>
  <c r="P186" i="1"/>
  <c r="V186" i="1" s="1"/>
  <c r="AB186" i="1" s="1"/>
  <c r="AH186" i="1" s="1"/>
  <c r="Q192" i="2" s="1"/>
  <c r="P274" i="1"/>
  <c r="P70" i="1"/>
  <c r="P160" i="1"/>
  <c r="V160" i="1" s="1"/>
  <c r="AB160" i="1" s="1"/>
  <c r="AH160" i="1" s="1"/>
  <c r="Q166" i="2" s="1"/>
  <c r="P40" i="1"/>
  <c r="V40" i="1" s="1"/>
  <c r="AB40" i="1" s="1"/>
  <c r="AH40" i="1" s="1"/>
  <c r="Q46" i="2" s="1"/>
  <c r="P109" i="1"/>
  <c r="V109" i="1" s="1"/>
  <c r="AB109" i="1" s="1"/>
  <c r="AH109" i="1" s="1"/>
  <c r="Q115" i="2" s="1"/>
  <c r="P14" i="1"/>
  <c r="V14" i="1" s="1"/>
  <c r="AB14" i="1" s="1"/>
  <c r="AH14" i="1" s="1"/>
  <c r="Q20" i="2" s="1"/>
  <c r="P255" i="1"/>
  <c r="V255" i="1" s="1"/>
  <c r="AB255" i="1" s="1"/>
  <c r="AH255" i="1" s="1"/>
  <c r="Q261" i="2" s="1"/>
  <c r="P154" i="1"/>
  <c r="V154" i="1" s="1"/>
  <c r="AB154" i="1" s="1"/>
  <c r="AH154" i="1" s="1"/>
  <c r="Q160" i="2" s="1"/>
  <c r="P296" i="1"/>
  <c r="P282" i="1"/>
  <c r="P173" i="1"/>
  <c r="V173" i="1" s="1"/>
  <c r="AB173" i="1" s="1"/>
  <c r="AH173" i="1" s="1"/>
  <c r="Q179" i="2" s="1"/>
  <c r="P146" i="1"/>
  <c r="V146" i="1" s="1"/>
  <c r="AB146" i="1" s="1"/>
  <c r="AH146" i="1" s="1"/>
  <c r="Q152" i="2" s="1"/>
  <c r="P27" i="1"/>
  <c r="V27" i="1" s="1"/>
  <c r="AB27" i="1" s="1"/>
  <c r="AH27" i="1" s="1"/>
  <c r="Q33" i="2" s="1"/>
  <c r="P96" i="1"/>
  <c r="V96" i="1" s="1"/>
  <c r="AB96" i="1" s="1"/>
  <c r="AH96" i="1" s="1"/>
  <c r="Q102" i="2" s="1"/>
  <c r="P47" i="1"/>
  <c r="V47" i="1" s="1"/>
  <c r="AB47" i="1" s="1"/>
  <c r="AH47" i="1" s="1"/>
  <c r="Q53" i="2" s="1"/>
  <c r="P116" i="1"/>
  <c r="V116" i="1" s="1"/>
  <c r="AB116" i="1" s="1"/>
  <c r="AH116" i="1" s="1"/>
  <c r="Q122" i="2" s="1"/>
  <c r="P231" i="1"/>
  <c r="V231" i="1" s="1"/>
  <c r="AB231" i="1" s="1"/>
  <c r="AH231" i="1" s="1"/>
  <c r="Q237" i="2" s="1"/>
  <c r="P54" i="1"/>
  <c r="P200" i="1"/>
  <c r="V200" i="1" s="1"/>
  <c r="AB200" i="1" s="1"/>
  <c r="AH200" i="1" s="1"/>
  <c r="Q206" i="2" s="1"/>
  <c r="P280" i="1"/>
  <c r="V280" i="1" s="1"/>
  <c r="AB280" i="1" s="1"/>
  <c r="AH280" i="1" s="1"/>
  <c r="Q286" i="2" s="1"/>
  <c r="P264" i="1"/>
  <c r="V264" i="1" s="1"/>
  <c r="AB264" i="1" s="1"/>
  <c r="AH264" i="1" s="1"/>
  <c r="Q270" i="2" s="1"/>
  <c r="P171" i="1"/>
  <c r="V171" i="1" s="1"/>
  <c r="AB171" i="1" s="1"/>
  <c r="AH171" i="1" s="1"/>
  <c r="Q177" i="2" s="1"/>
  <c r="P205" i="1"/>
  <c r="V205" i="1" s="1"/>
  <c r="AB205" i="1" s="1"/>
  <c r="AH205" i="1" s="1"/>
  <c r="Q211" i="2" s="1"/>
  <c r="P110" i="1"/>
  <c r="V110" i="1" s="1"/>
  <c r="AB110" i="1" s="1"/>
  <c r="AH110" i="1" s="1"/>
  <c r="Q116" i="2" s="1"/>
  <c r="P218" i="1"/>
  <c r="V218" i="1" s="1"/>
  <c r="AB218" i="1" s="1"/>
  <c r="AH218" i="1" s="1"/>
  <c r="Q224" i="2" s="1"/>
  <c r="P91" i="1"/>
  <c r="P42" i="1"/>
  <c r="V42" i="1" s="1"/>
  <c r="AB42" i="1" s="1"/>
  <c r="AH42" i="1" s="1"/>
  <c r="Q48" i="2" s="1"/>
  <c r="P111" i="1"/>
  <c r="V111" i="1" s="1"/>
  <c r="AB111" i="1" s="1"/>
  <c r="AH111" i="1" s="1"/>
  <c r="Q117" i="2" s="1"/>
  <c r="P60" i="1"/>
  <c r="V60" i="1" s="1"/>
  <c r="AB60" i="1" s="1"/>
  <c r="AH60" i="1" s="1"/>
  <c r="Q66" i="2" s="1"/>
  <c r="P17" i="1"/>
  <c r="V17" i="1" s="1"/>
  <c r="AB17" i="1" s="1"/>
  <c r="AH17" i="1" s="1"/>
  <c r="Q23" i="2" s="1"/>
  <c r="P137" i="1"/>
  <c r="V137" i="1" s="1"/>
  <c r="AB137" i="1" s="1"/>
  <c r="AH137" i="1" s="1"/>
  <c r="Q143" i="2" s="1"/>
  <c r="P215" i="1"/>
  <c r="V215" i="1" s="1"/>
  <c r="AB215" i="1" s="1"/>
  <c r="AH215" i="1" s="1"/>
  <c r="Q221" i="2" s="1"/>
  <c r="P253" i="1"/>
  <c r="V253" i="1" s="1"/>
  <c r="AB253" i="1" s="1"/>
  <c r="AH253" i="1" s="1"/>
  <c r="Q259" i="2" s="1"/>
  <c r="P204" i="1"/>
  <c r="P244" i="1"/>
  <c r="V244" i="1" s="1"/>
  <c r="AB244" i="1" s="1"/>
  <c r="AH244" i="1" s="1"/>
  <c r="Q250" i="2" s="1"/>
  <c r="P284" i="1"/>
  <c r="V284" i="1" s="1"/>
  <c r="AB284" i="1" s="1"/>
  <c r="AH284" i="1" s="1"/>
  <c r="Q290" i="2" s="1"/>
  <c r="P210" i="1"/>
  <c r="V210" i="1" s="1"/>
  <c r="AB210" i="1" s="1"/>
  <c r="AH210" i="1" s="1"/>
  <c r="Q216" i="2" s="1"/>
  <c r="P33" i="1"/>
  <c r="V33" i="1" s="1"/>
  <c r="AB33" i="1" s="1"/>
  <c r="AH33" i="1" s="1"/>
  <c r="Q39" i="2" s="1"/>
  <c r="P177" i="1"/>
  <c r="V177" i="1" s="1"/>
  <c r="AB177" i="1" s="1"/>
  <c r="AH177" i="1" s="1"/>
  <c r="Q183" i="2" s="1"/>
  <c r="P217" i="1"/>
  <c r="V217" i="1" s="1"/>
  <c r="AB217" i="1" s="1"/>
  <c r="AH217" i="1" s="1"/>
  <c r="Q223" i="2" s="1"/>
  <c r="P229" i="1"/>
  <c r="V229" i="1" s="1"/>
  <c r="AB229" i="1" s="1"/>
  <c r="AH229" i="1" s="1"/>
  <c r="Q235" i="2" s="1"/>
  <c r="P150" i="1"/>
  <c r="P178" i="1"/>
  <c r="V178" i="1" s="1"/>
  <c r="AB178" i="1" s="1"/>
  <c r="AH178" i="1" s="1"/>
  <c r="Q184" i="2" s="1"/>
  <c r="P49" i="1"/>
  <c r="V49" i="1" s="1"/>
  <c r="AB49" i="1" s="1"/>
  <c r="AH49" i="1" s="1"/>
  <c r="Q55" i="2" s="1"/>
  <c r="P139" i="1"/>
  <c r="V139" i="1" s="1"/>
  <c r="AB139" i="1" s="1"/>
  <c r="AH139" i="1" s="1"/>
  <c r="Q145" i="2" s="1"/>
  <c r="P179" i="1"/>
  <c r="V179" i="1" s="1"/>
  <c r="AB179" i="1" s="1"/>
  <c r="AH179" i="1" s="1"/>
  <c r="Q185" i="2" s="1"/>
  <c r="P219" i="1"/>
  <c r="V219" i="1" s="1"/>
  <c r="AB219" i="1" s="1"/>
  <c r="AH219" i="1" s="1"/>
  <c r="Q225" i="2" s="1"/>
  <c r="P259" i="1"/>
  <c r="V259" i="1" s="1"/>
  <c r="AB259" i="1" s="1"/>
  <c r="AH259" i="1" s="1"/>
  <c r="Q265" i="2" s="1"/>
  <c r="P99" i="1"/>
  <c r="V99" i="1" s="1"/>
  <c r="AB99" i="1" s="1"/>
  <c r="AH99" i="1" s="1"/>
  <c r="Q105" i="2" s="1"/>
  <c r="P50" i="1"/>
  <c r="P119" i="1"/>
  <c r="V119" i="1" s="1"/>
  <c r="AB119" i="1" s="1"/>
  <c r="AH119" i="1" s="1"/>
  <c r="Q125" i="2" s="1"/>
  <c r="P30" i="1"/>
  <c r="V30" i="1" s="1"/>
  <c r="AB30" i="1" s="1"/>
  <c r="AH30" i="1" s="1"/>
  <c r="Q36" i="2" s="1"/>
  <c r="P191" i="1"/>
  <c r="V191" i="1" s="1"/>
  <c r="AB191" i="1" s="1"/>
  <c r="AH191" i="1" s="1"/>
  <c r="Q197" i="2" s="1"/>
  <c r="P261" i="1"/>
  <c r="V261" i="1" s="1"/>
  <c r="AB261" i="1" s="1"/>
  <c r="AH261" i="1" s="1"/>
  <c r="Q267" i="2" s="1"/>
  <c r="P180" i="1"/>
  <c r="V180" i="1" s="1"/>
  <c r="AB180" i="1" s="1"/>
  <c r="AH180" i="1" s="1"/>
  <c r="Q186" i="2" s="1"/>
  <c r="P228" i="1"/>
  <c r="V228" i="1" s="1"/>
  <c r="AB228" i="1" s="1"/>
  <c r="AH228" i="1" s="1"/>
  <c r="Q234" i="2" s="1"/>
  <c r="P268" i="1"/>
  <c r="V268" i="1" s="1"/>
  <c r="AB268" i="1" s="1"/>
  <c r="AH268" i="1" s="1"/>
  <c r="Q274" i="2" s="1"/>
  <c r="P161" i="1"/>
  <c r="P201" i="1"/>
  <c r="V201" i="1" s="1"/>
  <c r="AB201" i="1" s="1"/>
  <c r="AH201" i="1" s="1"/>
  <c r="Q207" i="2" s="1"/>
  <c r="P241" i="1"/>
  <c r="V241" i="1" s="1"/>
  <c r="AB241" i="1" s="1"/>
  <c r="AH241" i="1" s="1"/>
  <c r="Q247" i="2" s="1"/>
  <c r="P281" i="1"/>
  <c r="V281" i="1" s="1"/>
  <c r="AB281" i="1" s="1"/>
  <c r="AH281" i="1" s="1"/>
  <c r="Q287" i="2" s="1"/>
  <c r="P9" i="1"/>
  <c r="V9" i="1" s="1"/>
  <c r="AB9" i="1" s="1"/>
  <c r="AH9" i="1" s="1"/>
  <c r="Q15" i="2" s="1"/>
  <c r="P174" i="1"/>
  <c r="V174" i="1" s="1"/>
  <c r="AB174" i="1" s="1"/>
  <c r="AH174" i="1" s="1"/>
  <c r="Q180" i="2" s="1"/>
  <c r="P214" i="1"/>
  <c r="V214" i="1" s="1"/>
  <c r="AB214" i="1" s="1"/>
  <c r="AH214" i="1" s="1"/>
  <c r="Q220" i="2" s="1"/>
  <c r="P57" i="1"/>
  <c r="V57" i="1" s="1"/>
  <c r="AB57" i="1" s="1"/>
  <c r="AH57" i="1" s="1"/>
  <c r="Q63" i="2" s="1"/>
  <c r="P203" i="1"/>
  <c r="V203" i="1" s="1"/>
  <c r="AB203" i="1" s="1"/>
  <c r="AH203" i="1" s="1"/>
  <c r="Q209" i="2" s="1"/>
  <c r="P243" i="1"/>
  <c r="V243" i="1" s="1"/>
  <c r="AB243" i="1" s="1"/>
  <c r="AH243" i="1" s="1"/>
  <c r="Q249" i="2" s="1"/>
  <c r="P283" i="1"/>
  <c r="V283" i="1" s="1"/>
  <c r="AB283" i="1" s="1"/>
  <c r="AH283" i="1" s="1"/>
  <c r="Q289" i="2" s="1"/>
  <c r="P102" i="1"/>
  <c r="V102" i="1" s="1"/>
  <c r="AB102" i="1" s="1"/>
  <c r="AH102" i="1" s="1"/>
  <c r="Q108" i="2" s="1"/>
  <c r="P35" i="1"/>
  <c r="V35" i="1" s="1"/>
  <c r="AB35" i="1" s="1"/>
  <c r="AH35" i="1" s="1"/>
  <c r="Q41" i="2" s="1"/>
  <c r="P104" i="1"/>
  <c r="V104" i="1" s="1"/>
  <c r="AB104" i="1" s="1"/>
  <c r="AH104" i="1" s="1"/>
  <c r="Q110" i="2" s="1"/>
  <c r="P124" i="1"/>
  <c r="V124" i="1" s="1"/>
  <c r="AB124" i="1" s="1"/>
  <c r="AH124" i="1" s="1"/>
  <c r="Q130" i="2" s="1"/>
  <c r="P202" i="1"/>
  <c r="V202" i="1" s="1"/>
  <c r="AB202" i="1" s="1"/>
  <c r="AH202" i="1" s="1"/>
  <c r="Q208" i="2" s="1"/>
  <c r="P129" i="1"/>
  <c r="V129" i="1" s="1"/>
  <c r="AB129" i="1" s="1"/>
  <c r="AH129" i="1" s="1"/>
  <c r="Q135" i="2" s="1"/>
  <c r="P37" i="1"/>
  <c r="V37" i="1" s="1"/>
  <c r="AB37" i="1" s="1"/>
  <c r="AH37" i="1" s="1"/>
  <c r="Q43" i="2" s="1"/>
  <c r="P295" i="1"/>
  <c r="V295" i="1" s="1"/>
  <c r="AB295" i="1" s="1"/>
  <c r="AH295" i="1" s="1"/>
  <c r="Q301" i="2" s="1"/>
  <c r="P25" i="1"/>
  <c r="V25" i="1" s="1"/>
  <c r="AB25" i="1" s="1"/>
  <c r="AH25" i="1" s="1"/>
  <c r="Q31" i="2" s="1"/>
  <c r="P266" i="1"/>
  <c r="V266" i="1" s="1"/>
  <c r="AB266" i="1" s="1"/>
  <c r="AH266" i="1" s="1"/>
  <c r="Q272" i="2" s="1"/>
  <c r="P167" i="1"/>
  <c r="V167" i="1" s="1"/>
  <c r="AB167" i="1" s="1"/>
  <c r="AH167" i="1" s="1"/>
  <c r="Q173" i="2" s="1"/>
  <c r="P292" i="1"/>
  <c r="V292" i="1" s="1"/>
  <c r="AB292" i="1" s="1"/>
  <c r="AH292" i="1" s="1"/>
  <c r="Q298" i="2" s="1"/>
  <c r="P226" i="1"/>
  <c r="V226" i="1" s="1"/>
  <c r="AB226" i="1" s="1"/>
  <c r="AH226" i="1" s="1"/>
  <c r="Q232" i="2" s="1"/>
  <c r="P185" i="1"/>
  <c r="P265" i="1"/>
  <c r="V265" i="1" s="1"/>
  <c r="AB265" i="1" s="1"/>
  <c r="AH265" i="1" s="1"/>
  <c r="Q271" i="2" s="1"/>
  <c r="P158" i="1"/>
  <c r="V158" i="1" s="1"/>
  <c r="AB158" i="1" s="1"/>
  <c r="AH158" i="1" s="1"/>
  <c r="Q164" i="2" s="1"/>
  <c r="P238" i="1"/>
  <c r="V238" i="1" s="1"/>
  <c r="AB238" i="1" s="1"/>
  <c r="AH238" i="1" s="1"/>
  <c r="Q244" i="2" s="1"/>
  <c r="P134" i="1"/>
  <c r="V134" i="1" s="1"/>
  <c r="AB134" i="1" s="1"/>
  <c r="AH134" i="1" s="1"/>
  <c r="Q140" i="2" s="1"/>
  <c r="P162" i="1"/>
  <c r="V162" i="1" s="1"/>
  <c r="AB162" i="1" s="1"/>
  <c r="AH162" i="1" s="1"/>
  <c r="Q168" i="2" s="1"/>
  <c r="P242" i="1"/>
  <c r="V242" i="1" s="1"/>
  <c r="AB242" i="1" s="1"/>
  <c r="AH242" i="1" s="1"/>
  <c r="Q248" i="2" s="1"/>
  <c r="P52" i="1"/>
  <c r="V52" i="1" s="1"/>
  <c r="AB52" i="1" s="1"/>
  <c r="AH52" i="1" s="1"/>
  <c r="Q58" i="2" s="1"/>
  <c r="P144" i="1"/>
  <c r="V144" i="1" s="1"/>
  <c r="AB144" i="1" s="1"/>
  <c r="AH144" i="1" s="1"/>
  <c r="Q150" i="2" s="1"/>
  <c r="P86" i="1"/>
  <c r="V86" i="1" s="1"/>
  <c r="AB86" i="1" s="1"/>
  <c r="AH86" i="1" s="1"/>
  <c r="Q92" i="2" s="1"/>
  <c r="P220" i="1"/>
  <c r="V220" i="1" s="1"/>
  <c r="AB220" i="1" s="1"/>
  <c r="AH220" i="1" s="1"/>
  <c r="Q226" i="2" s="1"/>
  <c r="P208" i="1"/>
  <c r="V208" i="1" s="1"/>
  <c r="AB208" i="1" s="1"/>
  <c r="AH208" i="1" s="1"/>
  <c r="Q214" i="2" s="1"/>
  <c r="P155" i="1"/>
  <c r="V155" i="1" s="1"/>
  <c r="AB155" i="1" s="1"/>
  <c r="AH155" i="1" s="1"/>
  <c r="Q161" i="2" s="1"/>
  <c r="P235" i="1"/>
  <c r="V235" i="1" s="1"/>
  <c r="AB235" i="1" s="1"/>
  <c r="AH235" i="1" s="1"/>
  <c r="Q241" i="2" s="1"/>
  <c r="P184" i="1"/>
  <c r="V184" i="1" s="1"/>
  <c r="AB184" i="1" s="1"/>
  <c r="AH184" i="1" s="1"/>
  <c r="Q190" i="2" s="1"/>
  <c r="P269" i="1"/>
  <c r="P170" i="1"/>
  <c r="P298" i="1"/>
  <c r="V298" i="1" s="1"/>
  <c r="AB298" i="1" s="1"/>
  <c r="AH298" i="1" s="1"/>
  <c r="Q304" i="2" s="1"/>
  <c r="P106" i="1"/>
  <c r="V106" i="1" s="1"/>
  <c r="AB106" i="1" s="1"/>
  <c r="AH106" i="1" s="1"/>
  <c r="Q112" i="2" s="1"/>
  <c r="P156" i="1"/>
  <c r="V156" i="1" s="1"/>
  <c r="AB156" i="1" s="1"/>
  <c r="AH156" i="1" s="1"/>
  <c r="Q162" i="2" s="1"/>
  <c r="P252" i="1"/>
  <c r="V252" i="1" s="1"/>
  <c r="AB252" i="1" s="1"/>
  <c r="AH252" i="1" s="1"/>
  <c r="Q258" i="2" s="1"/>
  <c r="P225" i="1"/>
  <c r="V225" i="1" s="1"/>
  <c r="AB225" i="1" s="1"/>
  <c r="AH225" i="1" s="1"/>
  <c r="Q231" i="2" s="1"/>
  <c r="P198" i="1"/>
  <c r="V198" i="1" s="1"/>
  <c r="AB198" i="1" s="1"/>
  <c r="AH198" i="1" s="1"/>
  <c r="Q204" i="2" s="1"/>
  <c r="P278" i="1"/>
  <c r="V278" i="1" s="1"/>
  <c r="AB278" i="1" s="1"/>
  <c r="AH278" i="1" s="1"/>
  <c r="Q284" i="2" s="1"/>
  <c r="P267" i="1"/>
  <c r="P97" i="1"/>
  <c r="V97" i="1" s="1"/>
  <c r="AB97" i="1" s="1"/>
  <c r="AH97" i="1" s="1"/>
  <c r="Q103" i="2" s="1"/>
  <c r="P55" i="1"/>
  <c r="V55" i="1" s="1"/>
  <c r="AB55" i="1" s="1"/>
  <c r="AH55" i="1" s="1"/>
  <c r="Q61" i="2" s="1"/>
  <c r="P239" i="1"/>
  <c r="V239" i="1" s="1"/>
  <c r="AB239" i="1" s="1"/>
  <c r="AH239" i="1" s="1"/>
  <c r="Q245" i="2" s="1"/>
  <c r="P153" i="1"/>
  <c r="V153" i="1" s="1"/>
  <c r="AB153" i="1" s="1"/>
  <c r="AH153" i="1" s="1"/>
  <c r="Q159" i="2" s="1"/>
  <c r="P195" i="1"/>
  <c r="V195" i="1" s="1"/>
  <c r="AB195" i="1" s="1"/>
  <c r="AH195" i="1" s="1"/>
  <c r="Q201" i="2" s="1"/>
  <c r="P168" i="1"/>
  <c r="V168" i="1" s="1"/>
  <c r="AB168" i="1" s="1"/>
  <c r="AH168" i="1" s="1"/>
  <c r="Q174" i="2" s="1"/>
  <c r="P216" i="1"/>
  <c r="V216" i="1" s="1"/>
  <c r="AB216" i="1" s="1"/>
  <c r="AH216" i="1" s="1"/>
  <c r="Q222" i="2" s="1"/>
  <c r="P126" i="1"/>
  <c r="P152" i="1"/>
  <c r="V152" i="1" s="1"/>
  <c r="AB152" i="1" s="1"/>
  <c r="AH152" i="1" s="1"/>
  <c r="Q158" i="2" s="1"/>
  <c r="P221" i="1"/>
  <c r="V221" i="1" s="1"/>
  <c r="AB221" i="1" s="1"/>
  <c r="AH221" i="1" s="1"/>
  <c r="Q227" i="2" s="1"/>
  <c r="V211" i="1"/>
  <c r="AB211" i="1" s="1"/>
  <c r="AH211" i="1" s="1"/>
  <c r="Q217" i="2" s="1"/>
  <c r="V289" i="1"/>
  <c r="AB289" i="1" s="1"/>
  <c r="AH289" i="1" s="1"/>
  <c r="Q295" i="2" s="1"/>
  <c r="V12" i="1"/>
  <c r="AB12" i="1" s="1"/>
  <c r="AH12" i="1" s="1"/>
  <c r="Q18" i="2" s="1"/>
  <c r="V94" i="1"/>
  <c r="AB94" i="1" s="1"/>
  <c r="AH94" i="1" s="1"/>
  <c r="Q100" i="2" s="1"/>
  <c r="V13" i="1"/>
  <c r="AB13" i="1" s="1"/>
  <c r="AH13" i="1" s="1"/>
  <c r="Q19" i="2" s="1"/>
  <c r="V223" i="1"/>
  <c r="AB223" i="1" s="1"/>
  <c r="AH223" i="1" s="1"/>
  <c r="Q229" i="2" s="1"/>
  <c r="V70" i="1"/>
  <c r="AB70" i="1" s="1"/>
  <c r="AH70" i="1" s="1"/>
  <c r="Q76" i="2" s="1"/>
  <c r="V274" i="1"/>
  <c r="AB274" i="1" s="1"/>
  <c r="AH274" i="1" s="1"/>
  <c r="Q280" i="2" s="1"/>
  <c r="V93" i="1"/>
  <c r="AB93" i="1" s="1"/>
  <c r="AH93" i="1" s="1"/>
  <c r="Q99" i="2" s="1"/>
  <c r="V89" i="1"/>
  <c r="AB89" i="1" s="1"/>
  <c r="AH89" i="1" s="1"/>
  <c r="Q95" i="2" s="1"/>
  <c r="V192" i="1"/>
  <c r="AB192" i="1" s="1"/>
  <c r="AH192" i="1" s="1"/>
  <c r="Q198" i="2" s="1"/>
  <c r="V296" i="1"/>
  <c r="AB296" i="1" s="1"/>
  <c r="AH296" i="1" s="1"/>
  <c r="Q302" i="2" s="1"/>
  <c r="V15" i="1"/>
  <c r="AB15" i="1" s="1"/>
  <c r="AH15" i="1" s="1"/>
  <c r="Q21" i="2" s="1"/>
  <c r="V46" i="1"/>
  <c r="AB46" i="1" s="1"/>
  <c r="AH46" i="1" s="1"/>
  <c r="Q52" i="2" s="1"/>
  <c r="V157" i="1"/>
  <c r="AB157" i="1" s="1"/>
  <c r="AH157" i="1" s="1"/>
  <c r="Q163" i="2" s="1"/>
  <c r="V29" i="1"/>
  <c r="AB29" i="1" s="1"/>
  <c r="AH29" i="1" s="1"/>
  <c r="Q35" i="2" s="1"/>
  <c r="V170" i="1"/>
  <c r="AB170" i="1" s="1"/>
  <c r="AH170" i="1" s="1"/>
  <c r="Q176" i="2" s="1"/>
  <c r="V4" i="1"/>
  <c r="AB4" i="1" s="1"/>
  <c r="AH4" i="1" s="1"/>
  <c r="Q10" i="2" s="1"/>
  <c r="V260" i="1"/>
  <c r="AB260" i="1" s="1"/>
  <c r="AH260" i="1" s="1"/>
  <c r="Q266" i="2" s="1"/>
  <c r="V282" i="1"/>
  <c r="AB282" i="1" s="1"/>
  <c r="AH282" i="1" s="1"/>
  <c r="Q288" i="2" s="1"/>
  <c r="V141" i="1"/>
  <c r="AB141" i="1" s="1"/>
  <c r="AH141" i="1" s="1"/>
  <c r="Q147" i="2" s="1"/>
  <c r="V196" i="1"/>
  <c r="AB196" i="1" s="1"/>
  <c r="AH196" i="1" s="1"/>
  <c r="Q202" i="2" s="1"/>
  <c r="V48" i="1"/>
  <c r="AB48" i="1" s="1"/>
  <c r="AH48" i="1" s="1"/>
  <c r="Q54" i="2" s="1"/>
  <c r="V54" i="1"/>
  <c r="AB54" i="1" s="1"/>
  <c r="AH54" i="1" s="1"/>
  <c r="Q60" i="2" s="1"/>
  <c r="V90" i="1"/>
  <c r="AB90" i="1" s="1"/>
  <c r="AH90" i="1" s="1"/>
  <c r="Q96" i="2" s="1"/>
  <c r="V128" i="1"/>
  <c r="AB128" i="1" s="1"/>
  <c r="AH128" i="1" s="1"/>
  <c r="Q134" i="2" s="1"/>
  <c r="V150" i="1"/>
  <c r="AB150" i="1" s="1"/>
  <c r="AH150" i="1" s="1"/>
  <c r="Q156" i="2" s="1"/>
  <c r="V172" i="1"/>
  <c r="AB172" i="1" s="1"/>
  <c r="AH172" i="1" s="1"/>
  <c r="Q178" i="2" s="1"/>
  <c r="V120" i="1"/>
  <c r="AB120" i="1" s="1"/>
  <c r="AH120" i="1" s="1"/>
  <c r="Q126" i="2" s="1"/>
  <c r="V185" i="1"/>
  <c r="AB185" i="1" s="1"/>
  <c r="AH185" i="1" s="1"/>
  <c r="Q191" i="2" s="1"/>
  <c r="V56" i="1"/>
  <c r="AB56" i="1" s="1"/>
  <c r="AH56" i="1" s="1"/>
  <c r="Q62" i="2" s="1"/>
  <c r="V91" i="1"/>
  <c r="AB91" i="1" s="1"/>
  <c r="AH91" i="1" s="1"/>
  <c r="Q97" i="2" s="1"/>
  <c r="V121" i="1"/>
  <c r="AB121" i="1" s="1"/>
  <c r="AH121" i="1" s="1"/>
  <c r="Q127" i="2" s="1"/>
  <c r="V189" i="1"/>
  <c r="AB189" i="1" s="1"/>
  <c r="AH189" i="1" s="1"/>
  <c r="Q195" i="2" s="1"/>
  <c r="V79" i="1"/>
  <c r="AB79" i="1" s="1"/>
  <c r="AH79" i="1" s="1"/>
  <c r="Q85" i="2" s="1"/>
  <c r="V161" i="1"/>
  <c r="AB161" i="1" s="1"/>
  <c r="AH161" i="1" s="1"/>
  <c r="Q167" i="2" s="1"/>
  <c r="V279" i="1"/>
  <c r="AB279" i="1" s="1"/>
  <c r="AH279" i="1" s="1"/>
  <c r="Q285" i="2" s="1"/>
  <c r="V126" i="1"/>
  <c r="AB126" i="1" s="1"/>
  <c r="AH126" i="1" s="1"/>
  <c r="Q132" i="2" s="1"/>
  <c r="V159" i="1"/>
  <c r="AB159" i="1" s="1"/>
  <c r="AH159" i="1" s="1"/>
  <c r="Q165" i="2" s="1"/>
  <c r="V204" i="1"/>
  <c r="AB204" i="1" s="1"/>
  <c r="AH204" i="1" s="1"/>
  <c r="Q210" i="2" s="1"/>
  <c r="V269" i="1"/>
  <c r="AB269" i="1" s="1"/>
  <c r="AH269" i="1" s="1"/>
  <c r="Q275" i="2" s="1"/>
  <c r="V285" i="1"/>
  <c r="AB285" i="1" s="1"/>
  <c r="AH285" i="1" s="1"/>
  <c r="Q291" i="2" s="1"/>
  <c r="V136" i="1"/>
  <c r="AB136" i="1" s="1"/>
  <c r="AH136" i="1" s="1"/>
  <c r="Q142" i="2" s="1"/>
  <c r="V50" i="1"/>
  <c r="AB50" i="1" s="1"/>
  <c r="AH50" i="1" s="1"/>
  <c r="Q56" i="2" s="1"/>
  <c r="V254" i="1"/>
  <c r="AB254" i="1" s="1"/>
  <c r="AH254" i="1" s="1"/>
  <c r="Q260" i="2" s="1"/>
  <c r="V267" i="1"/>
  <c r="AB267" i="1" s="1"/>
  <c r="AH267" i="1" s="1"/>
  <c r="Q273" i="2" s="1"/>
  <c r="V251" i="1"/>
  <c r="AB251" i="1" s="1"/>
  <c r="AH251" i="1" s="1"/>
  <c r="Q257" i="2" s="1"/>
  <c r="V270" i="1"/>
  <c r="AB270" i="1" s="1"/>
  <c r="AH270" i="1" s="1"/>
  <c r="Q276" i="2" s="1"/>
  <c r="V188" i="1"/>
  <c r="AB188" i="1" s="1"/>
  <c r="AH188" i="1" s="1"/>
  <c r="Q194" i="2" s="1"/>
  <c r="V113" i="1"/>
  <c r="AB113" i="1" s="1"/>
  <c r="AH113" i="1" s="1"/>
  <c r="Q119" i="2" s="1"/>
  <c r="W206" i="1"/>
  <c r="AC206" i="1" s="1"/>
  <c r="AI206" i="1" s="1"/>
  <c r="R212" i="2" s="1"/>
  <c r="W63" i="1"/>
  <c r="AC63" i="1" s="1"/>
  <c r="AI63" i="1" s="1"/>
  <c r="R69" i="2" s="1"/>
  <c r="W96" i="1"/>
  <c r="AC96" i="1" s="1"/>
  <c r="AI96" i="1" s="1"/>
  <c r="R102" i="2" s="1"/>
  <c r="W40" i="1"/>
  <c r="AC40" i="1" s="1"/>
  <c r="AI40" i="1" s="1"/>
  <c r="R46" i="2" s="1"/>
  <c r="W141" i="1"/>
  <c r="AC141" i="1" s="1"/>
  <c r="AI141" i="1" s="1"/>
  <c r="R147" i="2" s="1"/>
  <c r="W155" i="1"/>
  <c r="AC155" i="1" s="1"/>
  <c r="AI155" i="1" s="1"/>
  <c r="R161" i="2" s="1"/>
  <c r="W54" i="1"/>
  <c r="AC54" i="1" s="1"/>
  <c r="AI54" i="1" s="1"/>
  <c r="R60" i="2" s="1"/>
  <c r="W269" i="1"/>
  <c r="AC269" i="1" s="1"/>
  <c r="AI269" i="1" s="1"/>
  <c r="R275" i="2" s="1"/>
  <c r="W68" i="1"/>
  <c r="AC68" i="1" s="1"/>
  <c r="AI68" i="1" s="1"/>
  <c r="R74" i="2" s="1"/>
  <c r="W195" i="1"/>
  <c r="AC195" i="1" s="1"/>
  <c r="AI195" i="1" s="1"/>
  <c r="R201" i="2" s="1"/>
  <c r="W247" i="1"/>
  <c r="AC247" i="1" s="1"/>
  <c r="AI247" i="1" s="1"/>
  <c r="R253" i="2" s="1"/>
  <c r="W285" i="1"/>
  <c r="AC285" i="1" s="1"/>
  <c r="AI285" i="1" s="1"/>
  <c r="R291" i="2" s="1"/>
  <c r="Y110" i="1"/>
  <c r="AE110" i="1" s="1"/>
  <c r="AK110" i="1" s="1"/>
  <c r="T116" i="2" s="1"/>
  <c r="Y164" i="1"/>
  <c r="AE164" i="1" s="1"/>
  <c r="AK164" i="1" s="1"/>
  <c r="T170" i="2" s="1"/>
  <c r="Y53" i="1"/>
  <c r="AE53" i="1" s="1"/>
  <c r="AK53" i="1" s="1"/>
  <c r="T59" i="2" s="1"/>
  <c r="Y90" i="1"/>
  <c r="AE90" i="1" s="1"/>
  <c r="AK90" i="1" s="1"/>
  <c r="T96" i="2" s="1"/>
  <c r="Y275" i="1"/>
  <c r="AE275" i="1" s="1"/>
  <c r="AK275" i="1" s="1"/>
  <c r="T281" i="2" s="1"/>
  <c r="Y123" i="1"/>
  <c r="AE123" i="1" s="1"/>
  <c r="AK123" i="1" s="1"/>
  <c r="T129" i="2" s="1"/>
  <c r="Y173" i="1"/>
  <c r="AE173" i="1" s="1"/>
  <c r="AK173" i="1" s="1"/>
  <c r="T179" i="2" s="1"/>
  <c r="Y232" i="1"/>
  <c r="AE232" i="1" s="1"/>
  <c r="AK232" i="1" s="1"/>
  <c r="T238" i="2" s="1"/>
  <c r="Y246" i="1"/>
  <c r="AE246" i="1" s="1"/>
  <c r="AK246" i="1" s="1"/>
  <c r="T252" i="2" s="1"/>
  <c r="Z78" i="1"/>
  <c r="AF78" i="1" s="1"/>
  <c r="AL78" i="1" s="1"/>
  <c r="U84" i="2" s="1"/>
  <c r="Z80" i="1"/>
  <c r="AF80" i="1" s="1"/>
  <c r="AL80" i="1" s="1"/>
  <c r="U86" i="2" s="1"/>
  <c r="Z153" i="1"/>
  <c r="AF153" i="1" s="1"/>
  <c r="AL153" i="1" s="1"/>
  <c r="U159" i="2" s="1"/>
  <c r="Z131" i="1"/>
  <c r="AF131" i="1" s="1"/>
  <c r="AL131" i="1" s="1"/>
  <c r="U137" i="2" s="1"/>
  <c r="Z198" i="1"/>
  <c r="AF198" i="1" s="1"/>
  <c r="AL198" i="1" s="1"/>
  <c r="U204" i="2" s="1"/>
  <c r="Z115" i="1"/>
  <c r="AF115" i="1" s="1"/>
  <c r="AL115" i="1" s="1"/>
  <c r="U121" i="2" s="1"/>
  <c r="X267" i="1"/>
  <c r="AD267" i="1" s="1"/>
  <c r="AJ267" i="1" s="1"/>
  <c r="S273" i="2" s="1"/>
  <c r="X110" i="1"/>
  <c r="AD110" i="1" s="1"/>
  <c r="AJ110" i="1" s="1"/>
  <c r="S116" i="2" s="1"/>
  <c r="X228" i="1"/>
  <c r="AD228" i="1" s="1"/>
  <c r="AJ228" i="1" s="1"/>
  <c r="S234" i="2" s="1"/>
  <c r="X131" i="1"/>
  <c r="AD131" i="1" s="1"/>
  <c r="AJ131" i="1" s="1"/>
  <c r="S137" i="2" s="1"/>
  <c r="X252" i="1"/>
  <c r="AD252" i="1" s="1"/>
  <c r="AJ252" i="1" s="1"/>
  <c r="S258" i="2" s="1"/>
  <c r="X214" i="1"/>
  <c r="AD214" i="1" s="1"/>
  <c r="AJ214" i="1" s="1"/>
  <c r="S220" i="2" s="1"/>
  <c r="X33" i="1"/>
  <c r="AD33" i="1" s="1"/>
  <c r="AJ33" i="1" s="1"/>
  <c r="S39" i="2" s="1"/>
  <c r="X106" i="1"/>
  <c r="AD106" i="1" s="1"/>
  <c r="AJ106" i="1" s="1"/>
  <c r="S112" i="2" s="1"/>
  <c r="W107" i="1"/>
  <c r="AC107" i="1" s="1"/>
  <c r="AI107" i="1" s="1"/>
  <c r="R113" i="2" s="1"/>
  <c r="W264" i="1"/>
  <c r="AC264" i="1" s="1"/>
  <c r="AI264" i="1" s="1"/>
  <c r="R270" i="2" s="1"/>
  <c r="W210" i="1"/>
  <c r="AC210" i="1" s="1"/>
  <c r="AI210" i="1" s="1"/>
  <c r="R216" i="2" s="1"/>
  <c r="W287" i="1"/>
  <c r="AC287" i="1" s="1"/>
  <c r="AI287" i="1" s="1"/>
  <c r="R293" i="2" s="1"/>
  <c r="W147" i="1"/>
  <c r="AC147" i="1" s="1"/>
  <c r="AI147" i="1" s="1"/>
  <c r="R153" i="2" s="1"/>
  <c r="W70" i="1"/>
  <c r="AC70" i="1" s="1"/>
  <c r="AI70" i="1" s="1"/>
  <c r="R76" i="2" s="1"/>
  <c r="Y98" i="1"/>
  <c r="AE98" i="1" s="1"/>
  <c r="AK98" i="1" s="1"/>
  <c r="T104" i="2" s="1"/>
  <c r="Y221" i="1"/>
  <c r="AE221" i="1" s="1"/>
  <c r="AK221" i="1" s="1"/>
  <c r="T227" i="2" s="1"/>
  <c r="Z117" i="1"/>
  <c r="AF117" i="1" s="1"/>
  <c r="AL117" i="1" s="1"/>
  <c r="U123" i="2" s="1"/>
  <c r="X57" i="1"/>
  <c r="AD57" i="1" s="1"/>
  <c r="AJ57" i="1" s="1"/>
  <c r="S63" i="2" s="1"/>
  <c r="X107" i="1"/>
  <c r="AD107" i="1" s="1"/>
  <c r="AJ107" i="1" s="1"/>
  <c r="S113" i="2" s="1"/>
  <c r="X208" i="1"/>
  <c r="AD208" i="1" s="1"/>
  <c r="AJ208" i="1" s="1"/>
  <c r="S214" i="2" s="1"/>
  <c r="W175" i="1"/>
  <c r="AC175" i="1" s="1"/>
  <c r="AI175" i="1" s="1"/>
  <c r="R181" i="2" s="1"/>
  <c r="W162" i="1"/>
  <c r="AC162" i="1" s="1"/>
  <c r="AI162" i="1" s="1"/>
  <c r="R168" i="2" s="1"/>
  <c r="Y149" i="1"/>
  <c r="AE149" i="1" s="1"/>
  <c r="AK149" i="1" s="1"/>
  <c r="T155" i="2" s="1"/>
  <c r="Y11" i="1"/>
  <c r="AE11" i="1" s="1"/>
  <c r="AK11" i="1" s="1"/>
  <c r="T17" i="2" s="1"/>
  <c r="Y88" i="1"/>
  <c r="AE88" i="1" s="1"/>
  <c r="AK88" i="1" s="1"/>
  <c r="T94" i="2" s="1"/>
  <c r="Z215" i="1"/>
  <c r="AF215" i="1" s="1"/>
  <c r="AL215" i="1" s="1"/>
  <c r="U221" i="2" s="1"/>
  <c r="Z164" i="1"/>
  <c r="AF164" i="1" s="1"/>
  <c r="AL164" i="1" s="1"/>
  <c r="U170" i="2" s="1"/>
  <c r="Z59" i="1"/>
  <c r="AF59" i="1" s="1"/>
  <c r="AL59" i="1" s="1"/>
  <c r="U65" i="2" s="1"/>
  <c r="Z11" i="1"/>
  <c r="AF11" i="1" s="1"/>
  <c r="AL11" i="1" s="1"/>
  <c r="U17" i="2" s="1"/>
  <c r="Z50" i="1"/>
  <c r="AF50" i="1" s="1"/>
  <c r="AL50" i="1" s="1"/>
  <c r="U56" i="2" s="1"/>
  <c r="X118" i="1"/>
  <c r="AD118" i="1" s="1"/>
  <c r="AJ118" i="1" s="1"/>
  <c r="S124" i="2" s="1"/>
  <c r="X37" i="1"/>
  <c r="AD37" i="1" s="1"/>
  <c r="AJ37" i="1" s="1"/>
  <c r="S43" i="2" s="1"/>
  <c r="W211" i="1"/>
  <c r="AC211" i="1" s="1"/>
  <c r="AI211" i="1" s="1"/>
  <c r="R217" i="2" s="1"/>
  <c r="W139" i="1"/>
  <c r="AC139" i="1" s="1"/>
  <c r="AI139" i="1" s="1"/>
  <c r="R145" i="2" s="1"/>
  <c r="Y200" i="1"/>
  <c r="AE200" i="1" s="1"/>
  <c r="AK200" i="1" s="1"/>
  <c r="T206" i="2" s="1"/>
  <c r="Z269" i="1"/>
  <c r="AF269" i="1" s="1"/>
  <c r="AL269" i="1" s="1"/>
  <c r="U275" i="2" s="1"/>
  <c r="Z77" i="1"/>
  <c r="AF77" i="1" s="1"/>
  <c r="AL77" i="1" s="1"/>
  <c r="U83" i="2" s="1"/>
  <c r="Z218" i="1"/>
  <c r="AF218" i="1" s="1"/>
  <c r="AL218" i="1" s="1"/>
  <c r="U224" i="2" s="1"/>
  <c r="X141" i="1"/>
  <c r="AD141" i="1" s="1"/>
  <c r="AJ141" i="1" s="1"/>
  <c r="S147" i="2" s="1"/>
  <c r="X99" i="1"/>
  <c r="AD99" i="1" s="1"/>
  <c r="AJ99" i="1" s="1"/>
  <c r="S105" i="2" s="1"/>
  <c r="X88" i="1"/>
  <c r="AD88" i="1" s="1"/>
  <c r="AJ88" i="1" s="1"/>
  <c r="S94" i="2" s="1"/>
  <c r="X209" i="1"/>
  <c r="AD209" i="1" s="1"/>
  <c r="AJ209" i="1" s="1"/>
  <c r="S215" i="2" s="1"/>
  <c r="W209" i="1"/>
  <c r="AC209" i="1" s="1"/>
  <c r="AI209" i="1" s="1"/>
  <c r="R215" i="2" s="1"/>
  <c r="W20" i="1"/>
  <c r="AC20" i="1" s="1"/>
  <c r="AI20" i="1" s="1"/>
  <c r="R26" i="2" s="1"/>
  <c r="Y66" i="1"/>
  <c r="AE66" i="1" s="1"/>
  <c r="AK66" i="1" s="1"/>
  <c r="T72" i="2" s="1"/>
  <c r="Y189" i="1"/>
  <c r="AE189" i="1" s="1"/>
  <c r="AK189" i="1" s="1"/>
  <c r="T195" i="2" s="1"/>
  <c r="Z260" i="1"/>
  <c r="AF260" i="1" s="1"/>
  <c r="AL260" i="1" s="1"/>
  <c r="U266" i="2" s="1"/>
  <c r="X243" i="1"/>
  <c r="AD243" i="1" s="1"/>
  <c r="AJ243" i="1" s="1"/>
  <c r="S249" i="2" s="1"/>
  <c r="X127" i="1"/>
  <c r="AD127" i="1" s="1"/>
  <c r="AJ127" i="1" s="1"/>
  <c r="S133" i="2" s="1"/>
  <c r="X133" i="1"/>
  <c r="AD133" i="1" s="1"/>
  <c r="AJ133" i="1" s="1"/>
  <c r="S139" i="2" s="1"/>
  <c r="W178" i="1"/>
  <c r="AC178" i="1" s="1"/>
  <c r="AI178" i="1" s="1"/>
  <c r="R184" i="2" s="1"/>
  <c r="W222" i="1"/>
  <c r="AC222" i="1" s="1"/>
  <c r="AI222" i="1" s="1"/>
  <c r="R228" i="2" s="1"/>
  <c r="W121" i="1"/>
  <c r="AC121" i="1" s="1"/>
  <c r="AI121" i="1" s="1"/>
  <c r="R127" i="2" s="1"/>
  <c r="W261" i="1"/>
  <c r="AC261" i="1" s="1"/>
  <c r="AI261" i="1" s="1"/>
  <c r="R267" i="2" s="1"/>
  <c r="W82" i="1"/>
  <c r="AC82" i="1" s="1"/>
  <c r="AI82" i="1" s="1"/>
  <c r="R88" i="2" s="1"/>
  <c r="W137" i="1"/>
  <c r="AC137" i="1" s="1"/>
  <c r="AI137" i="1" s="1"/>
  <c r="R143" i="2" s="1"/>
  <c r="W234" i="1"/>
  <c r="AC234" i="1" s="1"/>
  <c r="AI234" i="1" s="1"/>
  <c r="R240" i="2" s="1"/>
  <c r="W61" i="1"/>
  <c r="AC61" i="1" s="1"/>
  <c r="AI61" i="1" s="1"/>
  <c r="R67" i="2" s="1"/>
  <c r="W278" i="1"/>
  <c r="AC278" i="1" s="1"/>
  <c r="AI278" i="1" s="1"/>
  <c r="R284" i="2" s="1"/>
  <c r="W263" i="1"/>
  <c r="AC263" i="1" s="1"/>
  <c r="AI263" i="1" s="1"/>
  <c r="R269" i="2" s="1"/>
  <c r="W248" i="1"/>
  <c r="AC248" i="1" s="1"/>
  <c r="AI248" i="1" s="1"/>
  <c r="R254" i="2" s="1"/>
  <c r="W94" i="1"/>
  <c r="AC94" i="1" s="1"/>
  <c r="AI94" i="1" s="1"/>
  <c r="R100" i="2" s="1"/>
  <c r="W156" i="1"/>
  <c r="AC156" i="1" s="1"/>
  <c r="AI156" i="1" s="1"/>
  <c r="R162" i="2" s="1"/>
  <c r="Y225" i="1"/>
  <c r="AE225" i="1" s="1"/>
  <c r="AK225" i="1" s="1"/>
  <c r="T231" i="2" s="1"/>
  <c r="Y283" i="1"/>
  <c r="AE283" i="1" s="1"/>
  <c r="AK283" i="1" s="1"/>
  <c r="T289" i="2" s="1"/>
  <c r="Y186" i="1"/>
  <c r="AE186" i="1" s="1"/>
  <c r="AK186" i="1" s="1"/>
  <c r="T192" i="2" s="1"/>
  <c r="Y288" i="1"/>
  <c r="AE288" i="1" s="1"/>
  <c r="AK288" i="1" s="1"/>
  <c r="T294" i="2" s="1"/>
  <c r="Y16" i="1"/>
  <c r="AE16" i="1" s="1"/>
  <c r="AK16" i="1" s="1"/>
  <c r="T22" i="2" s="1"/>
  <c r="Y153" i="1"/>
  <c r="AE153" i="1" s="1"/>
  <c r="AK153" i="1" s="1"/>
  <c r="T159" i="2" s="1"/>
  <c r="Y6" i="1"/>
  <c r="AE6" i="1" s="1"/>
  <c r="AK6" i="1" s="1"/>
  <c r="T12" i="2" s="1"/>
  <c r="Y152" i="1"/>
  <c r="AE152" i="1" s="1"/>
  <c r="AK152" i="1" s="1"/>
  <c r="T158" i="2" s="1"/>
  <c r="Y115" i="1"/>
  <c r="AE115" i="1" s="1"/>
  <c r="AK115" i="1" s="1"/>
  <c r="T121" i="2" s="1"/>
  <c r="Y139" i="1"/>
  <c r="AE139" i="1" s="1"/>
  <c r="AK139" i="1" s="1"/>
  <c r="T145" i="2" s="1"/>
  <c r="Y137" i="1"/>
  <c r="AE137" i="1" s="1"/>
  <c r="AK137" i="1" s="1"/>
  <c r="T143" i="2" s="1"/>
  <c r="Z268" i="1"/>
  <c r="AF268" i="1" s="1"/>
  <c r="AL268" i="1" s="1"/>
  <c r="U274" i="2" s="1"/>
  <c r="Z112" i="1"/>
  <c r="AF112" i="1" s="1"/>
  <c r="AL112" i="1" s="1"/>
  <c r="U118" i="2" s="1"/>
  <c r="Z114" i="1"/>
  <c r="AF114" i="1" s="1"/>
  <c r="AL114" i="1" s="1"/>
  <c r="U120" i="2" s="1"/>
  <c r="Z151" i="1"/>
  <c r="AF151" i="1" s="1"/>
  <c r="AL151" i="1" s="1"/>
  <c r="U157" i="2" s="1"/>
  <c r="Z95" i="1"/>
  <c r="AF95" i="1" s="1"/>
  <c r="AL95" i="1" s="1"/>
  <c r="U101" i="2" s="1"/>
  <c r="Z212" i="1"/>
  <c r="AF212" i="1" s="1"/>
  <c r="AL212" i="1" s="1"/>
  <c r="U218" i="2" s="1"/>
  <c r="Z23" i="1"/>
  <c r="AF23" i="1" s="1"/>
  <c r="AL23" i="1" s="1"/>
  <c r="U29" i="2" s="1"/>
  <c r="Z221" i="1"/>
  <c r="AF221" i="1" s="1"/>
  <c r="AL221" i="1" s="1"/>
  <c r="U227" i="2" s="1"/>
  <c r="X116" i="1"/>
  <c r="AD116" i="1" s="1"/>
  <c r="AJ116" i="1" s="1"/>
  <c r="S122" i="2" s="1"/>
  <c r="X230" i="1"/>
  <c r="AD230" i="1" s="1"/>
  <c r="AJ230" i="1" s="1"/>
  <c r="S236" i="2" s="1"/>
  <c r="X128" i="1"/>
  <c r="AD128" i="1" s="1"/>
  <c r="AJ128" i="1" s="1"/>
  <c r="S134" i="2" s="1"/>
  <c r="X91" i="1"/>
  <c r="AD91" i="1" s="1"/>
  <c r="AJ91" i="1" s="1"/>
  <c r="S97" i="2" s="1"/>
  <c r="X51" i="1"/>
  <c r="AD51" i="1" s="1"/>
  <c r="AJ51" i="1" s="1"/>
  <c r="S57" i="2" s="1"/>
  <c r="X224" i="1"/>
  <c r="AD224" i="1" s="1"/>
  <c r="AJ224" i="1" s="1"/>
  <c r="S230" i="2" s="1"/>
  <c r="W136" i="1"/>
  <c r="AC136" i="1" s="1"/>
  <c r="AI136" i="1" s="1"/>
  <c r="R142" i="2" s="1"/>
  <c r="W238" i="1"/>
  <c r="AC238" i="1" s="1"/>
  <c r="AI238" i="1" s="1"/>
  <c r="R244" i="2" s="1"/>
  <c r="Y41" i="1"/>
  <c r="AE41" i="1" s="1"/>
  <c r="AK41" i="1" s="1"/>
  <c r="T47" i="2" s="1"/>
  <c r="Z224" i="1"/>
  <c r="AF224" i="1" s="1"/>
  <c r="AL224" i="1" s="1"/>
  <c r="U230" i="2" s="1"/>
  <c r="Z185" i="1"/>
  <c r="AF185" i="1" s="1"/>
  <c r="AL185" i="1" s="1"/>
  <c r="U191" i="2" s="1"/>
  <c r="X186" i="1"/>
  <c r="AD186" i="1" s="1"/>
  <c r="AJ186" i="1" s="1"/>
  <c r="S192" i="2" s="1"/>
  <c r="X157" i="1"/>
  <c r="AD157" i="1" s="1"/>
  <c r="AJ157" i="1" s="1"/>
  <c r="S163" i="2" s="1"/>
  <c r="W164" i="1"/>
  <c r="AC164" i="1" s="1"/>
  <c r="AI164" i="1" s="1"/>
  <c r="R170" i="2" s="1"/>
  <c r="W110" i="1"/>
  <c r="AC110" i="1" s="1"/>
  <c r="AI110" i="1" s="1"/>
  <c r="R116" i="2" s="1"/>
  <c r="W59" i="1"/>
  <c r="AC59" i="1" s="1"/>
  <c r="AI59" i="1" s="1"/>
  <c r="R65" i="2" s="1"/>
  <c r="W255" i="1"/>
  <c r="AC255" i="1" s="1"/>
  <c r="AI255" i="1" s="1"/>
  <c r="R261" i="2" s="1"/>
  <c r="Y22" i="1"/>
  <c r="AE22" i="1" s="1"/>
  <c r="AK22" i="1" s="1"/>
  <c r="T28" i="2" s="1"/>
  <c r="Y81" i="1"/>
  <c r="AE81" i="1" s="1"/>
  <c r="AK81" i="1" s="1"/>
  <c r="T87" i="2" s="1"/>
  <c r="X120" i="1"/>
  <c r="AD120" i="1" s="1"/>
  <c r="AJ120" i="1" s="1"/>
  <c r="S126" i="2" s="1"/>
  <c r="X4" i="1"/>
  <c r="AD4" i="1" s="1"/>
  <c r="AJ4" i="1" s="1"/>
  <c r="S10" i="2" s="1"/>
  <c r="X217" i="1"/>
  <c r="AD217" i="1" s="1"/>
  <c r="AJ217" i="1" s="1"/>
  <c r="S223" i="2" s="1"/>
  <c r="X152" i="1"/>
  <c r="AD152" i="1" s="1"/>
  <c r="AJ152" i="1" s="1"/>
  <c r="S158" i="2" s="1"/>
  <c r="W109" i="1"/>
  <c r="AC109" i="1" s="1"/>
  <c r="AI109" i="1" s="1"/>
  <c r="R115" i="2" s="1"/>
  <c r="W265" i="1"/>
  <c r="AC265" i="1" s="1"/>
  <c r="AI265" i="1" s="1"/>
  <c r="R271" i="2" s="1"/>
  <c r="Y97" i="1"/>
  <c r="AE97" i="1" s="1"/>
  <c r="AK97" i="1" s="1"/>
  <c r="T103" i="2" s="1"/>
  <c r="Y263" i="1"/>
  <c r="AE263" i="1" s="1"/>
  <c r="AK263" i="1" s="1"/>
  <c r="T269" i="2" s="1"/>
  <c r="Y72" i="1"/>
  <c r="AE72" i="1" s="1"/>
  <c r="AK72" i="1" s="1"/>
  <c r="T78" i="2" s="1"/>
  <c r="Y91" i="1"/>
  <c r="AE91" i="1" s="1"/>
  <c r="AK91" i="1" s="1"/>
  <c r="T97" i="2" s="1"/>
  <c r="Y287" i="1"/>
  <c r="AE287" i="1" s="1"/>
  <c r="AK287" i="1" s="1"/>
  <c r="T293" i="2" s="1"/>
  <c r="Y172" i="1"/>
  <c r="AE172" i="1" s="1"/>
  <c r="AK172" i="1" s="1"/>
  <c r="T178" i="2" s="1"/>
  <c r="Y180" i="1"/>
  <c r="AE180" i="1" s="1"/>
  <c r="AK180" i="1" s="1"/>
  <c r="T186" i="2" s="1"/>
  <c r="Z71" i="1"/>
  <c r="AF71" i="1" s="1"/>
  <c r="AL71" i="1" s="1"/>
  <c r="U77" i="2" s="1"/>
  <c r="Z283" i="1"/>
  <c r="AF283" i="1" s="1"/>
  <c r="AL283" i="1" s="1"/>
  <c r="U289" i="2" s="1"/>
  <c r="Z172" i="1"/>
  <c r="AF172" i="1" s="1"/>
  <c r="AL172" i="1" s="1"/>
  <c r="U178" i="2" s="1"/>
  <c r="X268" i="1"/>
  <c r="AD268" i="1" s="1"/>
  <c r="AJ268" i="1" s="1"/>
  <c r="S274" i="2" s="1"/>
  <c r="X162" i="1"/>
  <c r="AD162" i="1" s="1"/>
  <c r="AJ162" i="1" s="1"/>
  <c r="S168" i="2" s="1"/>
  <c r="X28" i="1"/>
  <c r="AD28" i="1" s="1"/>
  <c r="AJ28" i="1" s="1"/>
  <c r="S34" i="2" s="1"/>
  <c r="W217" i="1"/>
  <c r="AC217" i="1" s="1"/>
  <c r="AI217" i="1" s="1"/>
  <c r="R223" i="2" s="1"/>
  <c r="W163" i="1"/>
  <c r="AC163" i="1" s="1"/>
  <c r="AI163" i="1" s="1"/>
  <c r="R169" i="2" s="1"/>
  <c r="Y85" i="1"/>
  <c r="AE85" i="1" s="1"/>
  <c r="AK85" i="1" s="1"/>
  <c r="T91" i="2" s="1"/>
  <c r="Y156" i="1"/>
  <c r="AE156" i="1" s="1"/>
  <c r="AK156" i="1" s="1"/>
  <c r="T162" i="2" s="1"/>
  <c r="Z130" i="1"/>
  <c r="AF130" i="1" s="1"/>
  <c r="AL130" i="1" s="1"/>
  <c r="U136" i="2" s="1"/>
  <c r="Z290" i="1"/>
  <c r="AF290" i="1" s="1"/>
  <c r="AL290" i="1" s="1"/>
  <c r="U296" i="2" s="1"/>
  <c r="X114" i="1"/>
  <c r="AD114" i="1" s="1"/>
  <c r="AJ114" i="1" s="1"/>
  <c r="S120" i="2" s="1"/>
  <c r="X182" i="1"/>
  <c r="AD182" i="1" s="1"/>
  <c r="AJ182" i="1" s="1"/>
  <c r="S188" i="2" s="1"/>
  <c r="X76" i="1"/>
  <c r="AD76" i="1" s="1"/>
  <c r="AJ76" i="1" s="1"/>
  <c r="S82" i="2" s="1"/>
  <c r="W236" i="1"/>
  <c r="AC236" i="1" s="1"/>
  <c r="AI236" i="1" s="1"/>
  <c r="R242" i="2" s="1"/>
  <c r="W133" i="1"/>
  <c r="AC133" i="1" s="1"/>
  <c r="AI133" i="1" s="1"/>
  <c r="R139" i="2" s="1"/>
  <c r="W187" i="1"/>
  <c r="AC187" i="1" s="1"/>
  <c r="AI187" i="1" s="1"/>
  <c r="R193" i="2" s="1"/>
  <c r="W52" i="1"/>
  <c r="AC52" i="1" s="1"/>
  <c r="AI52" i="1" s="1"/>
  <c r="R58" i="2" s="1"/>
  <c r="W258" i="1"/>
  <c r="AC258" i="1" s="1"/>
  <c r="AI258" i="1" s="1"/>
  <c r="R264" i="2" s="1"/>
  <c r="W29" i="1"/>
  <c r="AC29" i="1" s="1"/>
  <c r="AI29" i="1" s="1"/>
  <c r="R35" i="2" s="1"/>
  <c r="W260" i="1"/>
  <c r="AC260" i="1" s="1"/>
  <c r="AI260" i="1" s="1"/>
  <c r="R266" i="2" s="1"/>
  <c r="Y150" i="1"/>
  <c r="AE150" i="1" s="1"/>
  <c r="AK150" i="1" s="1"/>
  <c r="T156" i="2" s="1"/>
  <c r="Y177" i="1"/>
  <c r="AE177" i="1" s="1"/>
  <c r="AK177" i="1" s="1"/>
  <c r="T183" i="2" s="1"/>
  <c r="Y129" i="1"/>
  <c r="AE129" i="1" s="1"/>
  <c r="AK129" i="1" s="1"/>
  <c r="T135" i="2" s="1"/>
  <c r="Y259" i="1"/>
  <c r="AE259" i="1" s="1"/>
  <c r="AK259" i="1" s="1"/>
  <c r="T265" i="2" s="1"/>
  <c r="Y170" i="1"/>
  <c r="AE170" i="1" s="1"/>
  <c r="AK170" i="1" s="1"/>
  <c r="T176" i="2" s="1"/>
  <c r="Y28" i="1"/>
  <c r="AE28" i="1" s="1"/>
  <c r="AK28" i="1" s="1"/>
  <c r="T34" i="2" s="1"/>
  <c r="Y244" i="1"/>
  <c r="AE244" i="1" s="1"/>
  <c r="AK244" i="1" s="1"/>
  <c r="T250" i="2" s="1"/>
  <c r="Y267" i="1"/>
  <c r="AE267" i="1" s="1"/>
  <c r="AK267" i="1" s="1"/>
  <c r="T273" i="2" s="1"/>
  <c r="Y251" i="1"/>
  <c r="AE251" i="1" s="1"/>
  <c r="AK251" i="1" s="1"/>
  <c r="T257" i="2" s="1"/>
  <c r="Y228" i="1"/>
  <c r="AE228" i="1" s="1"/>
  <c r="AK228" i="1" s="1"/>
  <c r="T234" i="2" s="1"/>
  <c r="Y194" i="1"/>
  <c r="AE194" i="1" s="1"/>
  <c r="AK194" i="1" s="1"/>
  <c r="T200" i="2" s="1"/>
  <c r="Y138" i="1"/>
  <c r="AE138" i="1" s="1"/>
  <c r="AK138" i="1" s="1"/>
  <c r="T144" i="2" s="1"/>
  <c r="Z265" i="1"/>
  <c r="AF265" i="1" s="1"/>
  <c r="AL265" i="1" s="1"/>
  <c r="U271" i="2" s="1"/>
  <c r="Z244" i="1"/>
  <c r="AF244" i="1" s="1"/>
  <c r="AL244" i="1" s="1"/>
  <c r="U250" i="2" s="1"/>
  <c r="Z148" i="1"/>
  <c r="AF148" i="1" s="1"/>
  <c r="AL148" i="1" s="1"/>
  <c r="U154" i="2" s="1"/>
  <c r="Z17" i="1"/>
  <c r="AF17" i="1" s="1"/>
  <c r="AL17" i="1" s="1"/>
  <c r="U23" i="2" s="1"/>
  <c r="Z104" i="1"/>
  <c r="AF104" i="1" s="1"/>
  <c r="AL104" i="1" s="1"/>
  <c r="U110" i="2" s="1"/>
  <c r="Z18" i="1"/>
  <c r="AF18" i="1" s="1"/>
  <c r="AL18" i="1" s="1"/>
  <c r="U24" i="2" s="1"/>
  <c r="Z236" i="1"/>
  <c r="AF236" i="1" s="1"/>
  <c r="AL236" i="1" s="1"/>
  <c r="U242" i="2" s="1"/>
  <c r="Z83" i="1"/>
  <c r="AF83" i="1" s="1"/>
  <c r="AL83" i="1" s="1"/>
  <c r="U89" i="2" s="1"/>
  <c r="Z239" i="1"/>
  <c r="AF239" i="1" s="1"/>
  <c r="AL239" i="1" s="1"/>
  <c r="U245" i="2" s="1"/>
  <c r="Z119" i="1"/>
  <c r="AF119" i="1" s="1"/>
  <c r="AL119" i="1" s="1"/>
  <c r="U125" i="2" s="1"/>
  <c r="Z122" i="1"/>
  <c r="AF122" i="1" s="1"/>
  <c r="AL122" i="1" s="1"/>
  <c r="U128" i="2" s="1"/>
  <c r="Z203" i="1"/>
  <c r="AF203" i="1" s="1"/>
  <c r="AL203" i="1" s="1"/>
  <c r="U209" i="2" s="1"/>
  <c r="Z182" i="1"/>
  <c r="AF182" i="1" s="1"/>
  <c r="AL182" i="1" s="1"/>
  <c r="U188" i="2" s="1"/>
  <c r="X81" i="1"/>
  <c r="AD81" i="1" s="1"/>
  <c r="AJ81" i="1" s="1"/>
  <c r="S87" i="2" s="1"/>
  <c r="X20" i="1"/>
  <c r="AD20" i="1" s="1"/>
  <c r="AJ20" i="1" s="1"/>
  <c r="S26" i="2" s="1"/>
  <c r="X155" i="1"/>
  <c r="AD155" i="1" s="1"/>
  <c r="AJ155" i="1" s="1"/>
  <c r="S161" i="2" s="1"/>
  <c r="X172" i="1"/>
  <c r="AD172" i="1" s="1"/>
  <c r="AJ172" i="1" s="1"/>
  <c r="S178" i="2" s="1"/>
  <c r="X65" i="1"/>
  <c r="AD65" i="1" s="1"/>
  <c r="AJ65" i="1" s="1"/>
  <c r="S71" i="2" s="1"/>
  <c r="X222" i="1"/>
  <c r="AD222" i="1" s="1"/>
  <c r="AJ222" i="1" s="1"/>
  <c r="S228" i="2" s="1"/>
  <c r="X167" i="1"/>
  <c r="AD167" i="1" s="1"/>
  <c r="AJ167" i="1" s="1"/>
  <c r="S173" i="2" s="1"/>
  <c r="X148" i="1"/>
  <c r="AD148" i="1" s="1"/>
  <c r="AJ148" i="1" s="1"/>
  <c r="S154" i="2" s="1"/>
  <c r="X251" i="1"/>
  <c r="AD251" i="1" s="1"/>
  <c r="AJ251" i="1" s="1"/>
  <c r="S257" i="2" s="1"/>
  <c r="Y39" i="1"/>
  <c r="AE39" i="1" s="1"/>
  <c r="AK39" i="1" s="1"/>
  <c r="T45" i="2" s="1"/>
  <c r="Y5" i="1"/>
  <c r="AE5" i="1" s="1"/>
  <c r="AK5" i="1" s="1"/>
  <c r="T11" i="2" s="1"/>
  <c r="Z138" i="1"/>
  <c r="AF138" i="1" s="1"/>
  <c r="AL138" i="1" s="1"/>
  <c r="U144" i="2" s="1"/>
  <c r="W130" i="1"/>
  <c r="AC130" i="1" s="1"/>
  <c r="AI130" i="1" s="1"/>
  <c r="R136" i="2" s="1"/>
  <c r="W281" i="1"/>
  <c r="AC281" i="1" s="1"/>
  <c r="AI281" i="1" s="1"/>
  <c r="R287" i="2" s="1"/>
  <c r="W152" i="1"/>
  <c r="AC152" i="1" s="1"/>
  <c r="AI152" i="1" s="1"/>
  <c r="R158" i="2" s="1"/>
  <c r="W88" i="1"/>
  <c r="AC88" i="1" s="1"/>
  <c r="AI88" i="1" s="1"/>
  <c r="R94" i="2" s="1"/>
  <c r="Y184" i="1"/>
  <c r="AE184" i="1" s="1"/>
  <c r="AK184" i="1" s="1"/>
  <c r="T190" i="2" s="1"/>
  <c r="Y44" i="1"/>
  <c r="AE44" i="1" s="1"/>
  <c r="AK44" i="1" s="1"/>
  <c r="T50" i="2" s="1"/>
  <c r="Y84" i="1"/>
  <c r="AE84" i="1" s="1"/>
  <c r="AK84" i="1" s="1"/>
  <c r="T90" i="2" s="1"/>
  <c r="Y247" i="1"/>
  <c r="AE247" i="1" s="1"/>
  <c r="AK247" i="1" s="1"/>
  <c r="T253" i="2" s="1"/>
  <c r="Z234" i="1"/>
  <c r="AF234" i="1" s="1"/>
  <c r="AL234" i="1" s="1"/>
  <c r="U240" i="2" s="1"/>
  <c r="Z37" i="1"/>
  <c r="AF37" i="1" s="1"/>
  <c r="AL37" i="1" s="1"/>
  <c r="U43" i="2" s="1"/>
  <c r="X50" i="1"/>
  <c r="AD50" i="1" s="1"/>
  <c r="AJ50" i="1" s="1"/>
  <c r="S56" i="2" s="1"/>
  <c r="X15" i="1"/>
  <c r="AD15" i="1" s="1"/>
  <c r="AJ15" i="1" s="1"/>
  <c r="S21" i="2" s="1"/>
  <c r="Y168" i="1"/>
  <c r="AE168" i="1" s="1"/>
  <c r="AK168" i="1" s="1"/>
  <c r="T174" i="2" s="1"/>
  <c r="Y32" i="1"/>
  <c r="AE32" i="1" s="1"/>
  <c r="AK32" i="1" s="1"/>
  <c r="T38" i="2" s="1"/>
  <c r="Y14" i="1"/>
  <c r="AE14" i="1" s="1"/>
  <c r="AK14" i="1" s="1"/>
  <c r="T20" i="2" s="1"/>
  <c r="Z137" i="1"/>
  <c r="AF137" i="1" s="1"/>
  <c r="AL137" i="1" s="1"/>
  <c r="U143" i="2" s="1"/>
  <c r="Z27" i="1"/>
  <c r="AF27" i="1" s="1"/>
  <c r="AL27" i="1" s="1"/>
  <c r="U33" i="2" s="1"/>
  <c r="Z84" i="1"/>
  <c r="AF84" i="1" s="1"/>
  <c r="AL84" i="1" s="1"/>
  <c r="U90" i="2" s="1"/>
  <c r="X232" i="1"/>
  <c r="AD232" i="1" s="1"/>
  <c r="AJ232" i="1" s="1"/>
  <c r="S238" i="2" s="1"/>
  <c r="X41" i="1"/>
  <c r="AD41" i="1" s="1"/>
  <c r="AJ41" i="1" s="1"/>
  <c r="S47" i="2" s="1"/>
  <c r="X14" i="1"/>
  <c r="AD14" i="1" s="1"/>
  <c r="AJ14" i="1" s="1"/>
  <c r="S20" i="2" s="1"/>
  <c r="X294" i="1"/>
  <c r="AD294" i="1" s="1"/>
  <c r="AJ294" i="1" s="1"/>
  <c r="S300" i="2" s="1"/>
  <c r="W9" i="1"/>
  <c r="AC9" i="1" s="1"/>
  <c r="AI9" i="1" s="1"/>
  <c r="R15" i="2" s="1"/>
  <c r="Y222" i="1"/>
  <c r="AE222" i="1" s="1"/>
  <c r="AK222" i="1" s="1"/>
  <c r="T228" i="2" s="1"/>
  <c r="Y147" i="1"/>
  <c r="AE147" i="1" s="1"/>
  <c r="AK147" i="1" s="1"/>
  <c r="T153" i="2" s="1"/>
  <c r="Y35" i="1"/>
  <c r="AE35" i="1" s="1"/>
  <c r="AK35" i="1" s="1"/>
  <c r="T41" i="2" s="1"/>
  <c r="Z159" i="1"/>
  <c r="AF159" i="1" s="1"/>
  <c r="AL159" i="1" s="1"/>
  <c r="U165" i="2" s="1"/>
  <c r="X181" i="1"/>
  <c r="AD181" i="1" s="1"/>
  <c r="AJ181" i="1" s="1"/>
  <c r="S187" i="2" s="1"/>
  <c r="X119" i="1"/>
  <c r="AD119" i="1" s="1"/>
  <c r="AJ119" i="1" s="1"/>
  <c r="S125" i="2" s="1"/>
  <c r="X169" i="1"/>
  <c r="AD169" i="1" s="1"/>
  <c r="AJ169" i="1" s="1"/>
  <c r="S175" i="2" s="1"/>
  <c r="X64" i="1"/>
  <c r="AD64" i="1" s="1"/>
  <c r="AJ64" i="1" s="1"/>
  <c r="S70" i="2" s="1"/>
  <c r="W242" i="1"/>
  <c r="AC242" i="1" s="1"/>
  <c r="AI242" i="1" s="1"/>
  <c r="R248" i="2" s="1"/>
  <c r="W250" i="1"/>
  <c r="AC250" i="1" s="1"/>
  <c r="AI250" i="1" s="1"/>
  <c r="R256" i="2" s="1"/>
  <c r="W34" i="1"/>
  <c r="AC34" i="1" s="1"/>
  <c r="AI34" i="1" s="1"/>
  <c r="R40" i="2" s="1"/>
  <c r="W21" i="1"/>
  <c r="AC21" i="1" s="1"/>
  <c r="AI21" i="1" s="1"/>
  <c r="R27" i="2" s="1"/>
  <c r="W176" i="1"/>
  <c r="AC176" i="1" s="1"/>
  <c r="AI176" i="1" s="1"/>
  <c r="R182" i="2" s="1"/>
  <c r="W257" i="1"/>
  <c r="AC257" i="1" s="1"/>
  <c r="AI257" i="1" s="1"/>
  <c r="R263" i="2" s="1"/>
  <c r="W91" i="1"/>
  <c r="AC91" i="1" s="1"/>
  <c r="AI91" i="1" s="1"/>
  <c r="R97" i="2" s="1"/>
  <c r="W205" i="1"/>
  <c r="AC205" i="1" s="1"/>
  <c r="AI205" i="1" s="1"/>
  <c r="R211" i="2" s="1"/>
  <c r="W81" i="1"/>
  <c r="AC81" i="1" s="1"/>
  <c r="AI81" i="1" s="1"/>
  <c r="R87" i="2" s="1"/>
  <c r="W266" i="1"/>
  <c r="AC266" i="1" s="1"/>
  <c r="AI266" i="1" s="1"/>
  <c r="R272" i="2" s="1"/>
  <c r="W131" i="1"/>
  <c r="AC131" i="1" s="1"/>
  <c r="AI131" i="1" s="1"/>
  <c r="R137" i="2" s="1"/>
  <c r="Y271" i="1"/>
  <c r="AE271" i="1" s="1"/>
  <c r="AK271" i="1" s="1"/>
  <c r="T277" i="2" s="1"/>
  <c r="Y61" i="1"/>
  <c r="AE61" i="1" s="1"/>
  <c r="AK61" i="1" s="1"/>
  <c r="T67" i="2" s="1"/>
  <c r="Y143" i="1"/>
  <c r="AE143" i="1" s="1"/>
  <c r="AK143" i="1" s="1"/>
  <c r="T149" i="2" s="1"/>
  <c r="Y34" i="1"/>
  <c r="AE34" i="1" s="1"/>
  <c r="AK34" i="1" s="1"/>
  <c r="T40" i="2" s="1"/>
  <c r="Y240" i="1"/>
  <c r="AE240" i="1" s="1"/>
  <c r="AK240" i="1" s="1"/>
  <c r="T246" i="2" s="1"/>
  <c r="Y161" i="1"/>
  <c r="AE161" i="1" s="1"/>
  <c r="AK161" i="1" s="1"/>
  <c r="T167" i="2" s="1"/>
  <c r="Y117" i="1"/>
  <c r="AE117" i="1" s="1"/>
  <c r="AK117" i="1" s="1"/>
  <c r="T123" i="2" s="1"/>
  <c r="Y262" i="1"/>
  <c r="AE262" i="1" s="1"/>
  <c r="AK262" i="1" s="1"/>
  <c r="T268" i="2" s="1"/>
  <c r="Z38" i="1"/>
  <c r="AF38" i="1" s="1"/>
  <c r="AL38" i="1" s="1"/>
  <c r="U44" i="2" s="1"/>
  <c r="Z113" i="1"/>
  <c r="AF113" i="1" s="1"/>
  <c r="AL113" i="1" s="1"/>
  <c r="U119" i="2" s="1"/>
  <c r="Z149" i="1"/>
  <c r="AF149" i="1" s="1"/>
  <c r="AL149" i="1" s="1"/>
  <c r="U155" i="2" s="1"/>
  <c r="Z81" i="1"/>
  <c r="AF81" i="1" s="1"/>
  <c r="AL81" i="1" s="1"/>
  <c r="U87" i="2" s="1"/>
  <c r="Z228" i="1"/>
  <c r="AF228" i="1" s="1"/>
  <c r="AL228" i="1" s="1"/>
  <c r="U234" i="2" s="1"/>
  <c r="Z134" i="1"/>
  <c r="AF134" i="1" s="1"/>
  <c r="AL134" i="1" s="1"/>
  <c r="U140" i="2" s="1"/>
  <c r="Z272" i="1"/>
  <c r="AF272" i="1" s="1"/>
  <c r="AL272" i="1" s="1"/>
  <c r="U278" i="2" s="1"/>
  <c r="Z57" i="1"/>
  <c r="AF57" i="1" s="1"/>
  <c r="AL57" i="1" s="1"/>
  <c r="U63" i="2" s="1"/>
  <c r="Z128" i="1"/>
  <c r="AF128" i="1" s="1"/>
  <c r="AL128" i="1" s="1"/>
  <c r="U134" i="2" s="1"/>
  <c r="Z55" i="1"/>
  <c r="AF55" i="1" s="1"/>
  <c r="AL55" i="1" s="1"/>
  <c r="U61" i="2" s="1"/>
  <c r="Z140" i="1"/>
  <c r="AF140" i="1" s="1"/>
  <c r="AL140" i="1" s="1"/>
  <c r="U146" i="2" s="1"/>
  <c r="Z135" i="1"/>
  <c r="AF135" i="1" s="1"/>
  <c r="AL135" i="1" s="1"/>
  <c r="U141" i="2" s="1"/>
  <c r="X34" i="1"/>
  <c r="AD34" i="1" s="1"/>
  <c r="AJ34" i="1" s="1"/>
  <c r="S40" i="2" s="1"/>
  <c r="X193" i="1"/>
  <c r="AD193" i="1" s="1"/>
  <c r="AJ193" i="1" s="1"/>
  <c r="S199" i="2" s="1"/>
  <c r="X207" i="1"/>
  <c r="AD207" i="1" s="1"/>
  <c r="AJ207" i="1" s="1"/>
  <c r="S213" i="2" s="1"/>
  <c r="X253" i="1"/>
  <c r="AD253" i="1" s="1"/>
  <c r="AJ253" i="1" s="1"/>
  <c r="S259" i="2" s="1"/>
  <c r="X242" i="1"/>
  <c r="AD242" i="1" s="1"/>
  <c r="AJ242" i="1" s="1"/>
  <c r="S248" i="2" s="1"/>
  <c r="X283" i="1"/>
  <c r="AD283" i="1" s="1"/>
  <c r="AJ283" i="1" s="1"/>
  <c r="S289" i="2" s="1"/>
  <c r="X53" i="1"/>
  <c r="AD53" i="1" s="1"/>
  <c r="AJ53" i="1" s="1"/>
  <c r="S59" i="2" s="1"/>
  <c r="X282" i="1"/>
  <c r="AD282" i="1" s="1"/>
  <c r="AJ282" i="1" s="1"/>
  <c r="S288" i="2" s="1"/>
  <c r="X47" i="1"/>
  <c r="AD47" i="1" s="1"/>
  <c r="AJ47" i="1" s="1"/>
  <c r="S53" i="2" s="1"/>
  <c r="X272" i="1"/>
  <c r="AD272" i="1" s="1"/>
  <c r="AJ272" i="1" s="1"/>
  <c r="S278" i="2" s="1"/>
  <c r="X80" i="1"/>
  <c r="AD80" i="1" s="1"/>
  <c r="AJ80" i="1" s="1"/>
  <c r="S86" i="2" s="1"/>
  <c r="X187" i="1"/>
  <c r="AD187" i="1" s="1"/>
  <c r="AJ187" i="1" s="1"/>
  <c r="S193" i="2" s="1"/>
  <c r="W207" i="1"/>
  <c r="AC207" i="1" s="1"/>
  <c r="AI207" i="1" s="1"/>
  <c r="R213" i="2" s="1"/>
  <c r="Y198" i="1"/>
  <c r="AE198" i="1" s="1"/>
  <c r="AK198" i="1" s="1"/>
  <c r="T204" i="2" s="1"/>
  <c r="Y264" i="1"/>
  <c r="AE264" i="1" s="1"/>
  <c r="AK264" i="1" s="1"/>
  <c r="T270" i="2" s="1"/>
  <c r="Z178" i="1"/>
  <c r="AF178" i="1" s="1"/>
  <c r="AL178" i="1" s="1"/>
  <c r="U184" i="2" s="1"/>
  <c r="X215" i="1"/>
  <c r="AD215" i="1" s="1"/>
  <c r="AJ215" i="1" s="1"/>
  <c r="S221" i="2" s="1"/>
  <c r="W80" i="1"/>
  <c r="AC80" i="1" s="1"/>
  <c r="AI80" i="1" s="1"/>
  <c r="R86" i="2" s="1"/>
  <c r="W67" i="1"/>
  <c r="AC67" i="1" s="1"/>
  <c r="AI67" i="1" s="1"/>
  <c r="R73" i="2" s="1"/>
  <c r="W174" i="1"/>
  <c r="AC174" i="1" s="1"/>
  <c r="AI174" i="1" s="1"/>
  <c r="R180" i="2" s="1"/>
  <c r="Y157" i="1"/>
  <c r="AE157" i="1" s="1"/>
  <c r="AK157" i="1" s="1"/>
  <c r="T163" i="2" s="1"/>
  <c r="Y250" i="1"/>
  <c r="AE250" i="1" s="1"/>
  <c r="AK250" i="1" s="1"/>
  <c r="T256" i="2" s="1"/>
  <c r="Y26" i="1"/>
  <c r="AE26" i="1" s="1"/>
  <c r="AK26" i="1" s="1"/>
  <c r="T32" i="2" s="1"/>
  <c r="Z253" i="1"/>
  <c r="AF253" i="1" s="1"/>
  <c r="AL253" i="1" s="1"/>
  <c r="U259" i="2" s="1"/>
  <c r="Z129" i="1"/>
  <c r="AF129" i="1" s="1"/>
  <c r="AL129" i="1" s="1"/>
  <c r="U135" i="2" s="1"/>
  <c r="Z67" i="1"/>
  <c r="AF67" i="1" s="1"/>
  <c r="AL67" i="1" s="1"/>
  <c r="U73" i="2" s="1"/>
  <c r="Z65" i="1"/>
  <c r="AF65" i="1" s="1"/>
  <c r="AL65" i="1" s="1"/>
  <c r="U71" i="2" s="1"/>
  <c r="X233" i="1"/>
  <c r="AD233" i="1" s="1"/>
  <c r="AJ233" i="1" s="1"/>
  <c r="S239" i="2" s="1"/>
  <c r="X146" i="1"/>
  <c r="AD146" i="1" s="1"/>
  <c r="AJ146" i="1" s="1"/>
  <c r="S152" i="2" s="1"/>
  <c r="X239" i="1"/>
  <c r="AD239" i="1" s="1"/>
  <c r="AJ239" i="1" s="1"/>
  <c r="S245" i="2" s="1"/>
  <c r="W157" i="1"/>
  <c r="AC157" i="1" s="1"/>
  <c r="AI157" i="1" s="1"/>
  <c r="R163" i="2" s="1"/>
  <c r="W184" i="1"/>
  <c r="AC184" i="1" s="1"/>
  <c r="AI184" i="1" s="1"/>
  <c r="R190" i="2" s="1"/>
  <c r="W172" i="1"/>
  <c r="AC172" i="1" s="1"/>
  <c r="AI172" i="1" s="1"/>
  <c r="R178" i="2" s="1"/>
  <c r="Y237" i="1"/>
  <c r="AE237" i="1" s="1"/>
  <c r="AK237" i="1" s="1"/>
  <c r="T243" i="2" s="1"/>
  <c r="Y154" i="1"/>
  <c r="AE154" i="1" s="1"/>
  <c r="AK154" i="1" s="1"/>
  <c r="T160" i="2" s="1"/>
  <c r="Y276" i="1"/>
  <c r="AE276" i="1" s="1"/>
  <c r="AK276" i="1" s="1"/>
  <c r="T282" i="2" s="1"/>
  <c r="Z186" i="1"/>
  <c r="AF186" i="1" s="1"/>
  <c r="AL186" i="1" s="1"/>
  <c r="U192" i="2" s="1"/>
  <c r="Z88" i="1"/>
  <c r="AF88" i="1" s="1"/>
  <c r="AL88" i="1" s="1"/>
  <c r="U94" i="2" s="1"/>
  <c r="Z204" i="1"/>
  <c r="AF204" i="1" s="1"/>
  <c r="AL204" i="1" s="1"/>
  <c r="U210" i="2" s="1"/>
  <c r="Z93" i="1"/>
  <c r="AF93" i="1" s="1"/>
  <c r="AL93" i="1" s="1"/>
  <c r="U99" i="2" s="1"/>
  <c r="X54" i="1"/>
  <c r="AD54" i="1" s="1"/>
  <c r="AJ54" i="1" s="1"/>
  <c r="S60" i="2" s="1"/>
  <c r="X36" i="1"/>
  <c r="AD36" i="1" s="1"/>
  <c r="AJ36" i="1" s="1"/>
  <c r="S42" i="2" s="1"/>
  <c r="X90" i="1"/>
  <c r="AD90" i="1" s="1"/>
  <c r="AJ90" i="1" s="1"/>
  <c r="S96" i="2" s="1"/>
  <c r="W114" i="1"/>
  <c r="AC114" i="1" s="1"/>
  <c r="AI114" i="1" s="1"/>
  <c r="R120" i="2" s="1"/>
  <c r="Y227" i="1"/>
  <c r="AE227" i="1" s="1"/>
  <c r="AK227" i="1" s="1"/>
  <c r="T233" i="2" s="1"/>
  <c r="Z163" i="1"/>
  <c r="AF163" i="1" s="1"/>
  <c r="AL163" i="1" s="1"/>
  <c r="U169" i="2" s="1"/>
  <c r="Z267" i="1"/>
  <c r="AF267" i="1" s="1"/>
  <c r="AL267" i="1" s="1"/>
  <c r="U273" i="2" s="1"/>
  <c r="Z243" i="1"/>
  <c r="AF243" i="1" s="1"/>
  <c r="AL243" i="1" s="1"/>
  <c r="U249" i="2" s="1"/>
  <c r="X16" i="1"/>
  <c r="AD16" i="1" s="1"/>
  <c r="AJ16" i="1" s="1"/>
  <c r="S22" i="2" s="1"/>
  <c r="X291" i="1"/>
  <c r="AD291" i="1" s="1"/>
  <c r="AJ291" i="1" s="1"/>
  <c r="S297" i="2" s="1"/>
  <c r="X293" i="1"/>
  <c r="AD293" i="1" s="1"/>
  <c r="AJ293" i="1" s="1"/>
  <c r="S299" i="2" s="1"/>
  <c r="T8" i="2" l="1"/>
  <c r="T305" i="2" s="1"/>
  <c r="AK299" i="1"/>
  <c r="S8" i="2"/>
  <c r="S305" i="2" s="1"/>
  <c r="AJ299" i="1"/>
  <c r="R8" i="2"/>
  <c r="R305" i="2" s="1"/>
  <c r="AI299" i="1"/>
  <c r="Q8" i="2"/>
  <c r="AH299" i="1"/>
  <c r="U8" i="2"/>
  <c r="U305" i="2" s="1"/>
  <c r="AL299" i="1"/>
  <c r="Q305" i="2" l="1"/>
  <c r="U306" i="2" l="1"/>
  <c r="T306" i="2"/>
  <c r="S4" i="2" l="1"/>
  <c r="Q4" i="2"/>
</calcChain>
</file>

<file path=xl/sharedStrings.xml><?xml version="1.0" encoding="utf-8"?>
<sst xmlns="http://schemas.openxmlformats.org/spreadsheetml/2006/main" count="84" uniqueCount="55">
  <si>
    <t>Extrautrustning</t>
  </si>
  <si>
    <t>Takbox eller skidställ</t>
  </si>
  <si>
    <t>Ja</t>
  </si>
  <si>
    <t>Alla priser</t>
  </si>
  <si>
    <t>.</t>
  </si>
  <si>
    <t>Långtidsförhyrning</t>
  </si>
  <si>
    <t>Liten personbil</t>
  </si>
  <si>
    <t>Mellan personbil</t>
  </si>
  <si>
    <t xml:space="preserve">Stor personbil </t>
  </si>
  <si>
    <t>Stor personbil (4x4)</t>
  </si>
  <si>
    <t>Minibuss (Minst 7 passagerare)</t>
  </si>
  <si>
    <t>Skåpbil</t>
  </si>
  <si>
    <t>Lätt lastbil (Pick-up)</t>
  </si>
  <si>
    <t>Fordonsklass</t>
  </si>
  <si>
    <t>Draganordning</t>
  </si>
  <si>
    <t>Elektrisk motor- och kupévärmare samt motorvärmarsladd</t>
  </si>
  <si>
    <t>Lämning och Hämtning vid annan adress än kontorsadress (Fast avgift per Lämning och/eller Hämtning)</t>
  </si>
  <si>
    <t>Extrautrustning och tillhörande tjänster</t>
  </si>
  <si>
    <t>Lägsta totalpris</t>
  </si>
  <si>
    <t xml:space="preserve">Denna uträkningsmall kan användas för att Avropsberättigad ska kunna beräkna vilken leverantör som tillhandahåller efterfrågad Tjänst till lägsta pris och som är den först rangordnade leverantören för Avropet. 
Gulmarkerade rutor kan fyllas i av Avropsberättigad. En rad ska fyllas i för varje Fordon som efterfrågas. Genom att ange vilken/vilka Fordon som efterfrågas, antal månader som Avropsberättigad önskar hyra respektive Fordon och eventuell extrautrustning och tillhörande tjänster som önskas kommer Avropsberättigad se leverantörernas olika totalsummor för Avropet och vilken leverantör som erbjuder det lägsta priset. </t>
  </si>
  <si>
    <t>RAL</t>
  </si>
  <si>
    <t>Totalt antal beräknade övermil utöver 350 mil per 30 hyresdygn</t>
  </si>
  <si>
    <t>Antal dygn (minst 30 dygn)</t>
  </si>
  <si>
    <t>Lämning och Hämtning utanför en radie av 15 km från utlämningsstället under kontorstid (pris per kilometer)</t>
  </si>
  <si>
    <t>Stor personbil plus</t>
  </si>
  <si>
    <t>Självriskeliminering personbilar</t>
  </si>
  <si>
    <t>Självriskeliminering minibuss, skåpbil och lätt lastbil</t>
  </si>
  <si>
    <t>100 % elbil (ej laddhybrid)</t>
  </si>
  <si>
    <t>Pris X Antal dagar:</t>
  </si>
  <si>
    <t>Pris+15% (om Ja):</t>
  </si>
  <si>
    <t>Pris + Extrautrustning:</t>
  </si>
  <si>
    <t>= Fylls i av beställaren</t>
  </si>
  <si>
    <t>Stor personbil plus (4x4)</t>
  </si>
  <si>
    <t xml:space="preserve">SUV </t>
  </si>
  <si>
    <t xml:space="preserve">SUV (4x4) </t>
  </si>
  <si>
    <t>Priser för extrautrustning och tillhörande tjänster. Priserna utvärderas ej i upphandlingen men beaktas vid avrop</t>
  </si>
  <si>
    <t>Extrautrustning (pris per 30 dygn)</t>
  </si>
  <si>
    <t>Lastförskjutningsgaller eller motsvarande (kombibilar och minibussar)</t>
  </si>
  <si>
    <t>Navigation-GPS, ej fabriksmonterad</t>
  </si>
  <si>
    <t>Självriskeliminering personbilar (pris per 30 dygn)</t>
  </si>
  <si>
    <t>Självriskeliminering minibuss, skåpbil och lätt lastbil (pris per 30 dygn)</t>
  </si>
  <si>
    <t>Lämning och Hämtning vid annan adress än kontorsadress (Fast avgift)</t>
  </si>
  <si>
    <t>Tillkommande kostnad per mil vid körsträcka över 350 mil per 30 dygn.</t>
  </si>
  <si>
    <t>Europcar</t>
  </si>
  <si>
    <t>First Rent A Car</t>
  </si>
  <si>
    <t>Mabi</t>
  </si>
  <si>
    <t>Sixt</t>
  </si>
  <si>
    <t>Sweden Rent A Car</t>
  </si>
  <si>
    <t>Priser / 30</t>
  </si>
  <si>
    <t>Priser per 30 dygn</t>
  </si>
  <si>
    <t>- Om du behöver flytta information, kopiera (Ctrl + C) och klistra in (Ctrl + V) istället.</t>
  </si>
  <si>
    <t>- Se till att behålla formatet och strukturen i tabellen.</t>
  </si>
  <si>
    <t>- Uppdatera priser, namn på ramavtalsleverantörer och fordonslistan direkt i de befintliga cellerna.</t>
  </si>
  <si>
    <t>OBS! Vid uppdatering av denna flik (SIC:s förvaltning):</t>
  </si>
  <si>
    <r>
      <t xml:space="preserve">- Klippa </t>
    </r>
    <r>
      <rPr>
        <b/>
        <sz val="14"/>
        <color rgb="FFFF0000"/>
        <rFont val="Calibri"/>
        <family val="2"/>
      </rPr>
      <t>INTE</t>
    </r>
    <r>
      <rPr>
        <sz val="14"/>
        <color rgb="FFFF0000"/>
        <rFont val="Calibri"/>
        <family val="2"/>
      </rPr>
      <t xml:space="preserve"> ut (Ctrl + X) celler eftersom det kan påverka formlerna i andra flikar.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</si>
</sst>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kr-41D]_-;\-* #,##0\ [$kr-41D]_-;_-* &quot;-&quot;??\ [$kr-41D]_-;_-@_-"/>
    <numFmt numFmtId="165" formatCode="_-* #,##0.00\ [$kr-41D]_-;\-* #,##0.00\ [$kr-41D]_-;_-* &quot;-&quot;??\ [$kr-41D]_-;_-@_-"/>
  </numFmts>
  <fonts count="22" x14ac:knownFonts="1">
    <font>
      <sz val="10"/>
      <color theme="1"/>
      <name val="Franklin Gothic Book"/>
      <family val="2"/>
      <scheme val="minor"/>
    </font>
    <font>
      <sz val="11"/>
      <color theme="1"/>
      <name val="Franklin Gothic Book"/>
      <family val="2"/>
      <scheme val="minor"/>
    </font>
    <font>
      <sz val="20"/>
      <color theme="1"/>
      <name val="Calibri"/>
      <family val="2"/>
    </font>
    <font>
      <sz val="11"/>
      <color theme="1"/>
      <name val="Calibri"/>
      <family val="2"/>
    </font>
    <font>
      <sz val="10"/>
      <color theme="1"/>
      <name val="Calibri"/>
      <family val="2"/>
    </font>
    <font>
      <i/>
      <sz val="11"/>
      <color indexed="8"/>
      <name val="Calibri"/>
      <family val="2"/>
    </font>
    <font>
      <sz val="10"/>
      <name val="Calibri"/>
      <family val="2"/>
    </font>
    <font>
      <b/>
      <sz val="10"/>
      <color theme="1"/>
      <name val="Calibri"/>
      <family val="2"/>
    </font>
    <font>
      <b/>
      <sz val="11"/>
      <color theme="1"/>
      <name val="Calibri"/>
      <family val="2"/>
    </font>
    <font>
      <sz val="8"/>
      <name val="Franklin Gothic Book"/>
      <family val="2"/>
      <scheme val="minor"/>
    </font>
    <font>
      <sz val="10"/>
      <color theme="0"/>
      <name val="Calibri"/>
      <family val="2"/>
    </font>
    <font>
      <b/>
      <sz val="12"/>
      <name val="Calibri"/>
      <family val="2"/>
    </font>
    <font>
      <b/>
      <sz val="14"/>
      <color theme="1"/>
      <name val="Calibri"/>
      <family val="2"/>
    </font>
    <font>
      <b/>
      <sz val="10"/>
      <name val="Calibri"/>
      <family val="2"/>
    </font>
    <font>
      <sz val="10"/>
      <name val="Franklin Gothic Book"/>
      <family val="2"/>
      <scheme val="minor"/>
    </font>
    <font>
      <sz val="10"/>
      <color theme="1"/>
      <name val="Franklin Gothic Book"/>
      <family val="2"/>
      <scheme val="minor"/>
    </font>
    <font>
      <sz val="10"/>
      <color theme="1"/>
      <name val="Calibri Light"/>
      <family val="2"/>
    </font>
    <font>
      <b/>
      <sz val="11"/>
      <name val="Calibri"/>
      <family val="2"/>
    </font>
    <font>
      <sz val="10"/>
      <color theme="0"/>
      <name val="Franklin Gothic Book"/>
      <family val="2"/>
      <scheme val="minor"/>
    </font>
    <font>
      <sz val="10"/>
      <color rgb="FFFF0000"/>
      <name val="Calibri Light"/>
      <family val="2"/>
    </font>
    <font>
      <sz val="14"/>
      <color rgb="FFFF0000"/>
      <name val="Calibri"/>
      <family val="2"/>
    </font>
    <font>
      <b/>
      <sz val="14"/>
      <color rgb="FFFF0000"/>
      <name val="Calibri"/>
      <family val="2"/>
    </font>
  </fonts>
  <fills count="14">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C8"/>
        <bgColor indexed="64"/>
      </patternFill>
    </fill>
    <fill>
      <patternFill patternType="solid">
        <fgColor theme="4" tint="-0.249977111117893"/>
        <bgColor indexed="64"/>
      </patternFill>
    </fill>
    <fill>
      <patternFill patternType="solid">
        <fgColor rgb="FFFFC8C8"/>
        <bgColor indexed="64"/>
      </patternFill>
    </fill>
    <fill>
      <patternFill patternType="solid">
        <fgColor rgb="FFFFE7E7"/>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49998474074526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thin">
        <color rgb="FF00B050"/>
      </right>
      <top style="thin">
        <color rgb="FF00B050"/>
      </top>
      <bottom/>
      <diagonal/>
    </border>
    <border>
      <left style="thin">
        <color rgb="FF00B050"/>
      </left>
      <right style="medium">
        <color rgb="FF00B050"/>
      </right>
      <top style="thin">
        <color rgb="FF00B050"/>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s>
  <cellStyleXfs count="4">
    <xf numFmtId="0" fontId="0" fillId="0" borderId="0"/>
    <xf numFmtId="0" fontId="1" fillId="0" borderId="0"/>
    <xf numFmtId="9" fontId="1" fillId="0" borderId="0" applyFont="0" applyFill="0" applyBorder="0" applyAlignment="0" applyProtection="0"/>
    <xf numFmtId="9" fontId="15" fillId="0" borderId="0" applyFont="0" applyFill="0" applyBorder="0" applyAlignment="0" applyProtection="0"/>
  </cellStyleXfs>
  <cellXfs count="181">
    <xf numFmtId="0" fontId="0" fillId="0" borderId="0" xfId="0"/>
    <xf numFmtId="0" fontId="4" fillId="0" borderId="0"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center" vertical="center" wrapText="1"/>
      <protection locked="0"/>
    </xf>
    <xf numFmtId="0" fontId="4" fillId="9" borderId="0" xfId="0" applyFont="1" applyFill="1" applyProtection="1">
      <protection hidden="1"/>
    </xf>
    <xf numFmtId="0" fontId="4" fillId="0" borderId="0" xfId="0" applyFont="1" applyProtection="1">
      <protection hidden="1"/>
    </xf>
    <xf numFmtId="0" fontId="5" fillId="9" borderId="0" xfId="0" applyFont="1" applyFill="1" applyAlignment="1" applyProtection="1">
      <alignment vertical="center" wrapText="1"/>
      <protection hidden="1"/>
    </xf>
    <xf numFmtId="0" fontId="4" fillId="7" borderId="0" xfId="0" applyFont="1" applyFill="1" applyProtection="1">
      <protection hidden="1"/>
    </xf>
    <xf numFmtId="0" fontId="5" fillId="7" borderId="0" xfId="0" applyFont="1" applyFill="1" applyAlignment="1" applyProtection="1">
      <alignment vertical="center" wrapText="1"/>
      <protection hidden="1"/>
    </xf>
    <xf numFmtId="0" fontId="4" fillId="0" borderId="0" xfId="0" applyFont="1" applyAlignment="1" applyProtection="1">
      <alignment horizontal="left"/>
      <protection hidden="1"/>
    </xf>
    <xf numFmtId="0" fontId="6" fillId="0" borderId="9" xfId="0" applyFont="1" applyFill="1" applyBorder="1" applyAlignment="1" applyProtection="1">
      <alignment horizontal="center" vertical="center" wrapText="1"/>
      <protection locked="0" hidden="1"/>
    </xf>
    <xf numFmtId="0" fontId="4" fillId="0" borderId="0" xfId="0" applyFont="1" applyFill="1" applyBorder="1" applyAlignment="1" applyProtection="1">
      <alignment wrapText="1"/>
      <protection hidden="1"/>
    </xf>
    <xf numFmtId="0" fontId="6" fillId="0" borderId="0" xfId="0" applyFont="1" applyFill="1" applyBorder="1" applyAlignment="1" applyProtection="1">
      <alignment horizontal="center" vertical="center" wrapText="1"/>
      <protection locked="0" hidden="1"/>
    </xf>
    <xf numFmtId="0" fontId="4" fillId="9" borderId="0" xfId="0" applyFont="1" applyFill="1" applyProtection="1"/>
    <xf numFmtId="0" fontId="2" fillId="9" borderId="0" xfId="0" applyFont="1" applyFill="1" applyAlignment="1" applyProtection="1"/>
    <xf numFmtId="0" fontId="7" fillId="6" borderId="1" xfId="0" applyFont="1" applyFill="1" applyBorder="1" applyAlignment="1" applyProtection="1">
      <alignment horizontal="left" vertical="center" wrapText="1"/>
    </xf>
    <xf numFmtId="0" fontId="4" fillId="0" borderId="0" xfId="0" applyFont="1" applyProtection="1"/>
    <xf numFmtId="0" fontId="4" fillId="9" borderId="0" xfId="0" applyFont="1" applyFill="1" applyAlignment="1" applyProtection="1">
      <alignment textRotation="45"/>
    </xf>
    <xf numFmtId="0" fontId="5" fillId="9" borderId="0" xfId="0" applyFont="1" applyFill="1" applyAlignment="1" applyProtection="1">
      <alignment vertical="center" wrapText="1"/>
    </xf>
    <xf numFmtId="0" fontId="4" fillId="7" borderId="0" xfId="0" applyFont="1" applyFill="1" applyProtection="1"/>
    <xf numFmtId="0" fontId="5" fillId="7" borderId="0" xfId="0" applyFont="1" applyFill="1" applyBorder="1" applyAlignment="1" applyProtection="1">
      <alignment horizontal="left" vertical="center" wrapText="1"/>
    </xf>
    <xf numFmtId="0" fontId="5" fillId="7" borderId="0" xfId="0" applyFont="1" applyFill="1" applyAlignment="1" applyProtection="1">
      <alignment vertical="center" wrapText="1"/>
    </xf>
    <xf numFmtId="0" fontId="4" fillId="0" borderId="4" xfId="0" applyFont="1" applyBorder="1" applyProtection="1"/>
    <xf numFmtId="0" fontId="4" fillId="0" borderId="0" xfId="0" applyFont="1" applyFill="1" applyAlignment="1" applyProtection="1">
      <alignment wrapText="1"/>
    </xf>
    <xf numFmtId="0" fontId="4" fillId="0" borderId="0" xfId="0" applyFont="1" applyAlignment="1" applyProtection="1">
      <alignment wrapText="1"/>
    </xf>
    <xf numFmtId="0" fontId="4" fillId="4" borderId="11" xfId="0" applyFont="1" applyFill="1" applyBorder="1" applyAlignment="1" applyProtection="1">
      <protection hidden="1"/>
    </xf>
    <xf numFmtId="0" fontId="4" fillId="4" borderId="13" xfId="0" applyFont="1" applyFill="1" applyBorder="1" applyAlignment="1" applyProtection="1">
      <protection hidden="1"/>
    </xf>
    <xf numFmtId="0" fontId="4" fillId="4" borderId="12" xfId="0" applyFont="1" applyFill="1" applyBorder="1" applyAlignment="1" applyProtection="1">
      <protection hidden="1"/>
    </xf>
    <xf numFmtId="0" fontId="10" fillId="0" borderId="0" xfId="0" applyFont="1" applyProtection="1">
      <protection hidden="1"/>
    </xf>
    <xf numFmtId="0" fontId="4" fillId="4" borderId="11" xfId="0" applyFont="1" applyFill="1" applyBorder="1" applyAlignment="1" applyProtection="1">
      <alignment wrapText="1"/>
      <protection hidden="1"/>
    </xf>
    <xf numFmtId="0" fontId="4" fillId="4" borderId="13" xfId="0" applyFont="1" applyFill="1" applyBorder="1" applyAlignment="1" applyProtection="1">
      <alignment wrapText="1"/>
      <protection hidden="1"/>
    </xf>
    <xf numFmtId="0" fontId="4" fillId="4" borderId="14" xfId="0" applyFont="1" applyFill="1" applyBorder="1" applyAlignment="1" applyProtection="1">
      <alignment horizontal="left"/>
      <protection hidden="1"/>
    </xf>
    <xf numFmtId="0" fontId="4" fillId="0" borderId="1" xfId="0" applyFont="1" applyBorder="1" applyProtection="1">
      <protection hidden="1"/>
    </xf>
    <xf numFmtId="0" fontId="4" fillId="0" borderId="3" xfId="0" applyFont="1" applyBorder="1" applyAlignment="1" applyProtection="1">
      <protection hidden="1"/>
    </xf>
    <xf numFmtId="0" fontId="4" fillId="0" borderId="1" xfId="0" applyFont="1" applyBorder="1" applyAlignment="1" applyProtection="1">
      <protection hidden="1"/>
    </xf>
    <xf numFmtId="0" fontId="4" fillId="0" borderId="10" xfId="0" applyFont="1" applyBorder="1" applyAlignment="1" applyProtection="1">
      <protection hidden="1"/>
    </xf>
    <xf numFmtId="0" fontId="4" fillId="2" borderId="5" xfId="0" applyFont="1" applyFill="1" applyBorder="1" applyAlignment="1" applyProtection="1">
      <protection hidden="1"/>
    </xf>
    <xf numFmtId="0" fontId="4" fillId="2" borderId="9" xfId="0" applyFont="1" applyFill="1" applyBorder="1" applyAlignment="1" applyProtection="1">
      <protection hidden="1"/>
    </xf>
    <xf numFmtId="3" fontId="4" fillId="2" borderId="3" xfId="0" applyNumberFormat="1" applyFont="1" applyFill="1" applyBorder="1" applyAlignment="1" applyProtection="1">
      <protection hidden="1"/>
    </xf>
    <xf numFmtId="3" fontId="4" fillId="2" borderId="1" xfId="0" applyNumberFormat="1" applyFont="1" applyFill="1" applyBorder="1" applyAlignment="1" applyProtection="1">
      <protection hidden="1"/>
    </xf>
    <xf numFmtId="0" fontId="4" fillId="0" borderId="0" xfId="0" applyFont="1" applyAlignment="1" applyProtection="1">
      <alignment horizontal="right"/>
      <protection hidden="1"/>
    </xf>
    <xf numFmtId="0" fontId="4" fillId="0" borderId="3" xfId="0" applyFont="1" applyBorder="1" applyProtection="1">
      <protection hidden="1"/>
    </xf>
    <xf numFmtId="0" fontId="4" fillId="0" borderId="6" xfId="0" applyFont="1" applyBorder="1" applyProtection="1">
      <protection hidden="1"/>
    </xf>
    <xf numFmtId="0" fontId="4" fillId="0" borderId="0" xfId="0" applyFont="1" applyAlignment="1" applyProtection="1">
      <protection hidden="1"/>
    </xf>
    <xf numFmtId="0" fontId="4" fillId="0" borderId="6" xfId="0" applyFont="1" applyBorder="1" applyAlignment="1" applyProtection="1">
      <protection hidden="1"/>
    </xf>
    <xf numFmtId="0" fontId="4" fillId="0" borderId="7" xfId="0" applyFont="1" applyBorder="1" applyAlignment="1" applyProtection="1">
      <protection hidden="1"/>
    </xf>
    <xf numFmtId="0" fontId="4" fillId="0" borderId="8" xfId="0" applyFont="1" applyBorder="1" applyAlignment="1" applyProtection="1">
      <protection hidden="1"/>
    </xf>
    <xf numFmtId="0" fontId="4" fillId="9" borderId="0" xfId="0" quotePrefix="1" applyFont="1" applyFill="1" applyBorder="1" applyAlignment="1" applyProtection="1">
      <alignment horizontal="left"/>
      <protection hidden="1"/>
    </xf>
    <xf numFmtId="165" fontId="4" fillId="0" borderId="1" xfId="0" applyNumberFormat="1" applyFont="1" applyBorder="1" applyProtection="1">
      <protection hidden="1"/>
    </xf>
    <xf numFmtId="165" fontId="4" fillId="0" borderId="1" xfId="0" applyNumberFormat="1" applyFont="1" applyBorder="1" applyAlignment="1" applyProtection="1">
      <alignment wrapText="1"/>
      <protection hidden="1"/>
    </xf>
    <xf numFmtId="165" fontId="4" fillId="0" borderId="1" xfId="0" applyNumberFormat="1" applyFont="1" applyFill="1" applyBorder="1" applyProtection="1">
      <protection hidden="1"/>
    </xf>
    <xf numFmtId="0" fontId="6" fillId="8" borderId="4" xfId="0" applyFont="1" applyFill="1" applyBorder="1" applyAlignment="1" applyProtection="1">
      <alignment horizontal="left" vertical="center"/>
    </xf>
    <xf numFmtId="0" fontId="4" fillId="8" borderId="7" xfId="1" applyFont="1" applyFill="1" applyBorder="1" applyAlignment="1" applyProtection="1">
      <alignment vertical="center" wrapText="1"/>
    </xf>
    <xf numFmtId="0" fontId="6" fillId="8" borderId="7" xfId="1" applyFont="1" applyFill="1" applyBorder="1" applyAlignment="1" applyProtection="1">
      <alignment vertical="center" wrapText="1"/>
    </xf>
    <xf numFmtId="0" fontId="6" fillId="8" borderId="8" xfId="0" applyFont="1" applyFill="1" applyBorder="1" applyAlignment="1" applyProtection="1">
      <alignment horizontal="left" vertical="center" wrapText="1"/>
      <protection hidden="1"/>
    </xf>
    <xf numFmtId="164" fontId="4" fillId="0" borderId="0" xfId="0" applyNumberFormat="1" applyFont="1" applyFill="1" applyBorder="1" applyAlignment="1" applyProtection="1">
      <alignment horizontal="right" vertical="center" wrapText="1"/>
      <protection hidden="1"/>
    </xf>
    <xf numFmtId="0" fontId="0" fillId="0" borderId="0" xfId="0" applyProtection="1"/>
    <xf numFmtId="0" fontId="4" fillId="0" borderId="0" xfId="0" applyFont="1" applyAlignment="1" applyProtection="1"/>
    <xf numFmtId="164" fontId="4" fillId="0" borderId="0" xfId="0" applyNumberFormat="1" applyFont="1" applyAlignment="1" applyProtection="1">
      <alignment wrapText="1"/>
    </xf>
    <xf numFmtId="0" fontId="6" fillId="0" borderId="0" xfId="0" applyFont="1" applyProtection="1">
      <protection hidden="1"/>
    </xf>
    <xf numFmtId="164" fontId="4" fillId="0" borderId="1" xfId="0" applyNumberFormat="1" applyFont="1" applyBorder="1" applyProtection="1">
      <protection hidden="1"/>
    </xf>
    <xf numFmtId="164" fontId="4" fillId="0" borderId="0" xfId="0" applyNumberFormat="1" applyFont="1" applyProtection="1">
      <protection hidden="1"/>
    </xf>
    <xf numFmtId="164" fontId="4" fillId="0" borderId="17" xfId="0" applyNumberFormat="1" applyFont="1" applyBorder="1" applyProtection="1">
      <protection hidden="1"/>
    </xf>
    <xf numFmtId="0" fontId="4" fillId="5" borderId="11" xfId="0" applyFont="1" applyFill="1" applyBorder="1" applyAlignment="1" applyProtection="1">
      <alignment wrapText="1"/>
      <protection hidden="1"/>
    </xf>
    <xf numFmtId="164" fontId="4" fillId="0" borderId="4" xfId="0" applyNumberFormat="1" applyFont="1" applyBorder="1" applyProtection="1">
      <protection hidden="1"/>
    </xf>
    <xf numFmtId="164" fontId="4" fillId="0" borderId="18" xfId="0" applyNumberFormat="1" applyFont="1" applyBorder="1" applyProtection="1">
      <protection hidden="1"/>
    </xf>
    <xf numFmtId="0" fontId="4" fillId="0" borderId="0" xfId="0" applyFont="1" applyBorder="1" applyProtection="1">
      <protection hidden="1"/>
    </xf>
    <xf numFmtId="164" fontId="4" fillId="0" borderId="0" xfId="0" applyNumberFormat="1" applyFont="1" applyBorder="1" applyProtection="1">
      <protection hidden="1"/>
    </xf>
    <xf numFmtId="0" fontId="0" fillId="0" borderId="0" xfId="0" applyAlignment="1" applyProtection="1">
      <alignment wrapText="1"/>
    </xf>
    <xf numFmtId="4" fontId="6" fillId="0" borderId="17" xfId="0" applyNumberFormat="1" applyFont="1" applyFill="1" applyBorder="1"/>
    <xf numFmtId="1" fontId="4" fillId="0" borderId="0" xfId="0" applyNumberFormat="1" applyFont="1" applyFill="1" applyAlignment="1" applyProtection="1">
      <alignment horizontal="right"/>
    </xf>
    <xf numFmtId="1" fontId="10" fillId="0" borderId="0" xfId="0" applyNumberFormat="1" applyFont="1" applyFill="1" applyBorder="1" applyAlignment="1" applyProtection="1">
      <alignment horizontal="right"/>
    </xf>
    <xf numFmtId="3" fontId="4" fillId="0" borderId="1" xfId="0" applyNumberFormat="1" applyFont="1" applyFill="1" applyBorder="1" applyAlignment="1" applyProtection="1">
      <protection hidden="1"/>
    </xf>
    <xf numFmtId="165" fontId="6" fillId="0" borderId="17" xfId="0" applyNumberFormat="1" applyFont="1" applyFill="1" applyBorder="1" applyAlignment="1" applyProtection="1">
      <alignment horizontal="right"/>
    </xf>
    <xf numFmtId="165" fontId="6" fillId="0" borderId="17" xfId="0" applyNumberFormat="1" applyFont="1" applyFill="1" applyBorder="1" applyAlignment="1" applyProtection="1">
      <alignment horizontal="right" vertical="center"/>
    </xf>
    <xf numFmtId="0" fontId="14" fillId="0" borderId="17" xfId="0" applyFont="1" applyFill="1" applyBorder="1" applyAlignment="1" applyProtection="1">
      <alignment horizontal="left"/>
    </xf>
    <xf numFmtId="0" fontId="4" fillId="4" borderId="17" xfId="0" applyFont="1" applyFill="1" applyBorder="1" applyAlignment="1" applyProtection="1">
      <alignment wrapText="1"/>
      <protection hidden="1"/>
    </xf>
    <xf numFmtId="0" fontId="3" fillId="4" borderId="17" xfId="0" applyFont="1" applyFill="1" applyBorder="1" applyAlignment="1" applyProtection="1">
      <alignment wrapText="1"/>
    </xf>
    <xf numFmtId="0" fontId="4" fillId="4" borderId="22" xfId="0" applyFont="1" applyFill="1" applyBorder="1" applyAlignment="1" applyProtection="1">
      <alignment wrapText="1"/>
      <protection hidden="1"/>
    </xf>
    <xf numFmtId="0" fontId="4" fillId="4" borderId="23" xfId="0" applyFont="1" applyFill="1" applyBorder="1" applyAlignment="1" applyProtection="1">
      <alignment wrapText="1"/>
      <protection hidden="1"/>
    </xf>
    <xf numFmtId="0" fontId="4" fillId="4" borderId="24" xfId="0" applyFont="1" applyFill="1" applyBorder="1" applyAlignment="1" applyProtection="1">
      <alignment wrapText="1"/>
      <protection hidden="1"/>
    </xf>
    <xf numFmtId="164" fontId="4" fillId="0" borderId="25" xfId="0" applyNumberFormat="1" applyFont="1" applyBorder="1" applyProtection="1">
      <protection hidden="1"/>
    </xf>
    <xf numFmtId="164" fontId="4" fillId="0" borderId="26" xfId="0" applyNumberFormat="1" applyFont="1" applyBorder="1" applyProtection="1">
      <protection hidden="1"/>
    </xf>
    <xf numFmtId="164" fontId="4" fillId="0" borderId="33" xfId="0" applyNumberFormat="1" applyFont="1" applyBorder="1" applyProtection="1">
      <protection hidden="1"/>
    </xf>
    <xf numFmtId="164" fontId="4" fillId="0" borderId="34" xfId="0" applyNumberFormat="1" applyFont="1" applyBorder="1" applyProtection="1">
      <protection hidden="1"/>
    </xf>
    <xf numFmtId="164" fontId="4" fillId="0" borderId="35" xfId="0" applyNumberFormat="1" applyFont="1" applyBorder="1" applyProtection="1">
      <protection hidden="1"/>
    </xf>
    <xf numFmtId="164" fontId="4" fillId="0" borderId="36" xfId="0" applyNumberFormat="1" applyFont="1" applyBorder="1" applyProtection="1">
      <protection hidden="1"/>
    </xf>
    <xf numFmtId="164" fontId="4" fillId="0" borderId="37" xfId="0" applyNumberFormat="1" applyFont="1" applyBorder="1" applyProtection="1">
      <protection hidden="1"/>
    </xf>
    <xf numFmtId="0" fontId="4" fillId="9" borderId="0" xfId="0" applyFont="1" applyFill="1" applyAlignment="1" applyProtection="1">
      <alignment wrapText="1"/>
      <protection hidden="1"/>
    </xf>
    <xf numFmtId="0" fontId="4" fillId="7" borderId="0" xfId="0" applyFont="1" applyFill="1" applyAlignment="1" applyProtection="1">
      <alignment wrapText="1"/>
      <protection hidden="1"/>
    </xf>
    <xf numFmtId="0" fontId="13" fillId="8" borderId="6" xfId="0" applyFont="1" applyFill="1" applyBorder="1" applyAlignment="1" applyProtection="1">
      <alignment horizontal="center" vertical="center" wrapText="1"/>
      <protection hidden="1"/>
    </xf>
    <xf numFmtId="0" fontId="13" fillId="8" borderId="7" xfId="0" applyFont="1" applyFill="1" applyBorder="1" applyAlignment="1" applyProtection="1">
      <alignment horizontal="center" vertical="center" wrapText="1"/>
      <protection hidden="1"/>
    </xf>
    <xf numFmtId="0" fontId="13" fillId="8" borderId="16" xfId="0" applyFont="1" applyFill="1" applyBorder="1" applyAlignment="1" applyProtection="1">
      <alignment horizontal="center" vertical="center" wrapText="1"/>
      <protection hidden="1"/>
    </xf>
    <xf numFmtId="0" fontId="13" fillId="8" borderId="8" xfId="0" applyFont="1" applyFill="1" applyBorder="1" applyAlignment="1" applyProtection="1">
      <alignment horizontal="center" vertical="center" wrapText="1"/>
      <protection hidden="1"/>
    </xf>
    <xf numFmtId="0" fontId="4" fillId="0" borderId="0" xfId="0" applyFont="1" applyAlignment="1" applyProtection="1">
      <alignment wrapText="1"/>
      <protection hidden="1"/>
    </xf>
    <xf numFmtId="164" fontId="4" fillId="0" borderId="22" xfId="0" applyNumberFormat="1" applyFont="1" applyFill="1" applyBorder="1" applyAlignment="1" applyProtection="1">
      <alignment horizontal="right" vertical="center" wrapText="1"/>
      <protection hidden="1"/>
    </xf>
    <xf numFmtId="164" fontId="4" fillId="0" borderId="23" xfId="0" applyNumberFormat="1" applyFont="1" applyFill="1" applyBorder="1" applyAlignment="1" applyProtection="1">
      <alignment horizontal="right" vertical="center" wrapText="1"/>
      <protection hidden="1"/>
    </xf>
    <xf numFmtId="164" fontId="4" fillId="0" borderId="24" xfId="0" applyNumberFormat="1" applyFont="1" applyFill="1" applyBorder="1" applyAlignment="1" applyProtection="1">
      <alignment horizontal="right" vertical="center" wrapText="1"/>
      <protection hidden="1"/>
    </xf>
    <xf numFmtId="0" fontId="4" fillId="0" borderId="27" xfId="0" applyFont="1" applyBorder="1" applyAlignment="1" applyProtection="1">
      <alignment wrapText="1"/>
      <protection hidden="1"/>
    </xf>
    <xf numFmtId="0" fontId="4" fillId="0" borderId="28" xfId="0" applyFont="1" applyBorder="1" applyAlignment="1" applyProtection="1">
      <alignment wrapText="1"/>
      <protection hidden="1"/>
    </xf>
    <xf numFmtId="164" fontId="4" fillId="0" borderId="28" xfId="0" applyNumberFormat="1" applyFont="1" applyFill="1" applyBorder="1" applyAlignment="1" applyProtection="1">
      <alignment horizontal="right" vertical="center" wrapText="1"/>
      <protection hidden="1"/>
    </xf>
    <xf numFmtId="164" fontId="4" fillId="0" borderId="29" xfId="0" applyNumberFormat="1" applyFont="1" applyFill="1" applyBorder="1" applyAlignment="1" applyProtection="1">
      <alignment horizontal="right" vertical="center" wrapText="1"/>
      <protection hidden="1"/>
    </xf>
    <xf numFmtId="0" fontId="4" fillId="0" borderId="0" xfId="0" applyFont="1" applyFill="1" applyAlignment="1" applyProtection="1">
      <alignment horizontal="left"/>
    </xf>
    <xf numFmtId="0" fontId="8" fillId="0" borderId="0" xfId="0" applyFont="1" applyFill="1" applyAlignment="1" applyProtection="1">
      <alignment horizontal="center" wrapText="1"/>
    </xf>
    <xf numFmtId="1" fontId="4" fillId="0" borderId="0" xfId="0" applyNumberFormat="1" applyFont="1" applyFill="1" applyProtection="1"/>
    <xf numFmtId="0" fontId="6" fillId="0" borderId="25" xfId="0" applyFont="1" applyFill="1" applyBorder="1" applyAlignment="1">
      <alignment horizontal="left"/>
    </xf>
    <xf numFmtId="4" fontId="6" fillId="0" borderId="26" xfId="0" applyNumberFormat="1" applyFont="1" applyFill="1" applyBorder="1" applyAlignment="1">
      <alignment horizontal="center" vertical="center"/>
    </xf>
    <xf numFmtId="0" fontId="4" fillId="0" borderId="25" xfId="0" applyFont="1" applyFill="1" applyBorder="1" applyAlignment="1" applyProtection="1"/>
    <xf numFmtId="165" fontId="6" fillId="0" borderId="26" xfId="0" applyNumberFormat="1" applyFont="1" applyFill="1" applyBorder="1" applyAlignment="1" applyProtection="1">
      <alignment horizontal="right"/>
    </xf>
    <xf numFmtId="165" fontId="6" fillId="0" borderId="26" xfId="0" applyNumberFormat="1" applyFont="1" applyFill="1" applyBorder="1" applyAlignment="1" applyProtection="1">
      <alignment horizontal="right" vertical="center"/>
    </xf>
    <xf numFmtId="165" fontId="6" fillId="0" borderId="28" xfId="0" applyNumberFormat="1" applyFont="1" applyFill="1" applyBorder="1" applyAlignment="1" applyProtection="1">
      <alignment horizontal="right"/>
    </xf>
    <xf numFmtId="165" fontId="6" fillId="0" borderId="29" xfId="0" applyNumberFormat="1" applyFont="1" applyFill="1" applyBorder="1" applyAlignment="1" applyProtection="1">
      <alignment horizontal="right"/>
    </xf>
    <xf numFmtId="0" fontId="13" fillId="0" borderId="39" xfId="0" applyFont="1" applyFill="1" applyBorder="1" applyAlignment="1" applyProtection="1">
      <alignment wrapText="1"/>
    </xf>
    <xf numFmtId="0" fontId="13" fillId="0" borderId="40" xfId="0" applyFont="1" applyFill="1" applyBorder="1" applyAlignment="1" applyProtection="1">
      <alignment wrapText="1"/>
    </xf>
    <xf numFmtId="0" fontId="0" fillId="5" borderId="30" xfId="0" applyFill="1" applyBorder="1"/>
    <xf numFmtId="4" fontId="6" fillId="0" borderId="18" xfId="0" applyNumberFormat="1" applyFont="1" applyFill="1" applyBorder="1"/>
    <xf numFmtId="4" fontId="6" fillId="0" borderId="34" xfId="0" applyNumberFormat="1" applyFont="1" applyFill="1" applyBorder="1" applyAlignment="1">
      <alignment horizontal="center" vertical="center"/>
    </xf>
    <xf numFmtId="0" fontId="4" fillId="0" borderId="39" xfId="0" applyFont="1" applyFill="1" applyBorder="1" applyAlignment="1" applyProtection="1">
      <alignment wrapText="1"/>
    </xf>
    <xf numFmtId="0" fontId="4" fillId="0" borderId="40" xfId="0" applyFont="1" applyFill="1" applyBorder="1" applyAlignment="1" applyProtection="1">
      <alignment wrapText="1"/>
    </xf>
    <xf numFmtId="0" fontId="18" fillId="5" borderId="30" xfId="0" applyFont="1" applyFill="1" applyBorder="1" applyAlignment="1" applyProtection="1">
      <alignment horizontal="left"/>
    </xf>
    <xf numFmtId="165" fontId="10" fillId="5" borderId="31" xfId="0" applyNumberFormat="1" applyFont="1" applyFill="1" applyBorder="1" applyAlignment="1" applyProtection="1">
      <alignment horizontal="right"/>
    </xf>
    <xf numFmtId="165" fontId="10" fillId="5" borderId="32" xfId="0" applyNumberFormat="1" applyFont="1" applyFill="1" applyBorder="1" applyAlignment="1" applyProtection="1">
      <alignment horizontal="right"/>
    </xf>
    <xf numFmtId="0" fontId="8" fillId="5" borderId="38" xfId="0" applyFont="1" applyFill="1" applyBorder="1" applyAlignment="1" applyProtection="1">
      <alignment vertical="center"/>
    </xf>
    <xf numFmtId="0" fontId="0" fillId="5" borderId="31" xfId="0" applyFill="1" applyBorder="1"/>
    <xf numFmtId="0" fontId="0" fillId="5" borderId="32" xfId="0" applyFill="1" applyBorder="1"/>
    <xf numFmtId="0" fontId="13" fillId="5" borderId="38" xfId="0" applyFont="1" applyFill="1" applyBorder="1" applyAlignment="1" applyProtection="1">
      <alignment wrapText="1"/>
    </xf>
    <xf numFmtId="0" fontId="7" fillId="5" borderId="17" xfId="0" applyFont="1" applyFill="1" applyBorder="1" applyAlignment="1" applyProtection="1">
      <alignment wrapText="1"/>
    </xf>
    <xf numFmtId="0" fontId="7" fillId="5" borderId="26" xfId="0" applyFont="1" applyFill="1" applyBorder="1" applyAlignment="1" applyProtection="1">
      <alignment wrapText="1"/>
    </xf>
    <xf numFmtId="0" fontId="13" fillId="5" borderId="22" xfId="0" applyFont="1" applyFill="1" applyBorder="1" applyAlignment="1" applyProtection="1">
      <alignment vertical="center" wrapText="1"/>
    </xf>
    <xf numFmtId="0" fontId="13" fillId="5" borderId="23" xfId="0" applyFont="1" applyFill="1" applyBorder="1" applyAlignment="1" applyProtection="1">
      <alignment vertical="center" wrapText="1"/>
    </xf>
    <xf numFmtId="0" fontId="13" fillId="5" borderId="24" xfId="0" applyFont="1" applyFill="1" applyBorder="1" applyAlignment="1" applyProtection="1">
      <alignment vertical="center" wrapText="1"/>
    </xf>
    <xf numFmtId="0" fontId="4" fillId="13" borderId="0" xfId="0" applyFont="1" applyFill="1" applyProtection="1"/>
    <xf numFmtId="165" fontId="4" fillId="13" borderId="0" xfId="0" applyNumberFormat="1" applyFont="1" applyFill="1" applyProtection="1"/>
    <xf numFmtId="0" fontId="4" fillId="0" borderId="0" xfId="0" applyFont="1" applyProtection="1">
      <protection locked="0"/>
    </xf>
    <xf numFmtId="0" fontId="4" fillId="0" borderId="0" xfId="0" applyFont="1" applyProtection="1">
      <protection locked="0" hidden="1"/>
    </xf>
    <xf numFmtId="0" fontId="6" fillId="0" borderId="25" xfId="0" applyFont="1" applyFill="1" applyBorder="1" applyAlignment="1" applyProtection="1">
      <alignment horizontal="left"/>
    </xf>
    <xf numFmtId="3" fontId="6" fillId="6" borderId="17" xfId="0" applyNumberFormat="1" applyFont="1" applyFill="1" applyBorder="1" applyAlignment="1" applyProtection="1">
      <alignment horizontal="center" vertical="center"/>
    </xf>
    <xf numFmtId="3" fontId="6" fillId="6" borderId="17" xfId="0" applyNumberFormat="1" applyFont="1" applyFill="1" applyBorder="1" applyProtection="1"/>
    <xf numFmtId="3" fontId="6" fillId="6" borderId="26" xfId="0" applyNumberFormat="1" applyFont="1" applyFill="1" applyBorder="1" applyProtection="1"/>
    <xf numFmtId="0" fontId="6" fillId="0" borderId="27" xfId="0" applyFont="1" applyFill="1" applyBorder="1" applyAlignment="1" applyProtection="1">
      <alignment horizontal="left"/>
    </xf>
    <xf numFmtId="3" fontId="6" fillId="6" borderId="28" xfId="0" applyNumberFormat="1" applyFont="1" applyFill="1" applyBorder="1" applyAlignment="1" applyProtection="1">
      <alignment horizontal="center" vertical="center"/>
    </xf>
    <xf numFmtId="3" fontId="6" fillId="6" borderId="28" xfId="0" applyNumberFormat="1" applyFont="1" applyFill="1" applyBorder="1" applyProtection="1"/>
    <xf numFmtId="3" fontId="6" fillId="6" borderId="29" xfId="0" applyNumberFormat="1" applyFont="1" applyFill="1" applyBorder="1" applyProtection="1"/>
    <xf numFmtId="0" fontId="7" fillId="5" borderId="25" xfId="0" applyFont="1" applyFill="1" applyBorder="1" applyAlignment="1" applyProtection="1">
      <alignment wrapText="1"/>
    </xf>
    <xf numFmtId="0" fontId="16" fillId="0" borderId="25" xfId="0" applyFont="1" applyFill="1" applyBorder="1" applyAlignment="1" applyProtection="1">
      <alignment wrapText="1"/>
    </xf>
    <xf numFmtId="164" fontId="16" fillId="6" borderId="17" xfId="3" applyNumberFormat="1" applyFont="1" applyFill="1" applyBorder="1" applyAlignment="1" applyProtection="1">
      <alignment horizontal="center" wrapText="1"/>
    </xf>
    <xf numFmtId="164" fontId="16" fillId="6" borderId="26" xfId="3" applyNumberFormat="1" applyFont="1" applyFill="1" applyBorder="1" applyAlignment="1" applyProtection="1">
      <alignment horizontal="center" wrapText="1"/>
    </xf>
    <xf numFmtId="0" fontId="19" fillId="12" borderId="25" xfId="0" applyFont="1" applyFill="1" applyBorder="1" applyAlignment="1" applyProtection="1">
      <alignment wrapText="1"/>
    </xf>
    <xf numFmtId="164" fontId="19" fillId="6" borderId="17" xfId="3" applyNumberFormat="1" applyFont="1" applyFill="1" applyBorder="1" applyAlignment="1" applyProtection="1">
      <alignment horizontal="center" wrapText="1"/>
    </xf>
    <xf numFmtId="164" fontId="19" fillId="6" borderId="26" xfId="3" applyNumberFormat="1" applyFont="1" applyFill="1" applyBorder="1" applyAlignment="1" applyProtection="1">
      <alignment horizontal="center" wrapText="1"/>
    </xf>
    <xf numFmtId="0" fontId="16" fillId="0" borderId="27" xfId="0" applyFont="1" applyFill="1" applyBorder="1" applyAlignment="1" applyProtection="1">
      <alignment wrapText="1"/>
    </xf>
    <xf numFmtId="164" fontId="16" fillId="6" borderId="28" xfId="3" applyNumberFormat="1" applyFont="1" applyFill="1" applyBorder="1" applyAlignment="1" applyProtection="1">
      <alignment horizontal="center" wrapText="1"/>
    </xf>
    <xf numFmtId="164" fontId="16" fillId="6" borderId="29" xfId="3" applyNumberFormat="1" applyFont="1" applyFill="1" applyBorder="1" applyAlignment="1" applyProtection="1">
      <alignment horizontal="center" wrapText="1"/>
    </xf>
    <xf numFmtId="0" fontId="8" fillId="10" borderId="6" xfId="0" applyFont="1" applyFill="1" applyBorder="1" applyAlignment="1" applyProtection="1">
      <alignment horizontal="center" vertical="center" wrapText="1"/>
      <protection hidden="1"/>
    </xf>
    <xf numFmtId="0" fontId="8" fillId="10" borderId="7" xfId="0" applyFont="1" applyFill="1" applyBorder="1" applyAlignment="1" applyProtection="1">
      <alignment horizontal="center" vertical="center" wrapText="1"/>
      <protection hidden="1"/>
    </xf>
    <xf numFmtId="164" fontId="8" fillId="10" borderId="7" xfId="0" applyNumberFormat="1" applyFont="1" applyFill="1" applyBorder="1" applyAlignment="1" applyProtection="1">
      <alignment horizontal="center" vertical="center" wrapText="1"/>
      <protection hidden="1"/>
    </xf>
    <xf numFmtId="164" fontId="8" fillId="10" borderId="16" xfId="0" applyNumberFormat="1" applyFont="1" applyFill="1" applyBorder="1" applyAlignment="1" applyProtection="1">
      <alignment horizontal="center" vertical="center" wrapText="1"/>
      <protection hidden="1"/>
    </xf>
    <xf numFmtId="164" fontId="8" fillId="10" borderId="8" xfId="0" applyNumberFormat="1"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wrapText="1"/>
      <protection hidden="1"/>
    </xf>
    <xf numFmtId="0" fontId="12" fillId="0" borderId="13" xfId="0" applyFont="1" applyFill="1" applyBorder="1" applyAlignment="1" applyProtection="1">
      <alignment horizontal="center" wrapText="1"/>
      <protection hidden="1"/>
    </xf>
    <xf numFmtId="0" fontId="12" fillId="0" borderId="15" xfId="0" applyFont="1" applyFill="1" applyBorder="1" applyAlignment="1" applyProtection="1">
      <alignment horizontal="center" wrapText="1"/>
      <protection hidden="1"/>
    </xf>
    <xf numFmtId="0" fontId="12" fillId="0" borderId="12" xfId="0" applyFont="1" applyFill="1" applyBorder="1" applyAlignment="1" applyProtection="1">
      <alignment horizontal="center" wrapText="1"/>
      <protection hidden="1"/>
    </xf>
    <xf numFmtId="0" fontId="6" fillId="3" borderId="11" xfId="0" applyFont="1" applyFill="1" applyBorder="1" applyAlignment="1" applyProtection="1">
      <alignment horizontal="center" wrapText="1"/>
      <protection hidden="1"/>
    </xf>
    <xf numFmtId="0" fontId="6" fillId="3" borderId="13" xfId="0" applyFont="1" applyFill="1" applyBorder="1" applyAlignment="1" applyProtection="1">
      <alignment horizontal="center" wrapText="1"/>
      <protection hidden="1"/>
    </xf>
    <xf numFmtId="0" fontId="6" fillId="3" borderId="15" xfId="0" applyFont="1" applyFill="1" applyBorder="1" applyAlignment="1" applyProtection="1">
      <alignment horizontal="center" wrapText="1"/>
      <protection hidden="1"/>
    </xf>
    <xf numFmtId="0" fontId="6" fillId="3" borderId="12" xfId="0" applyFont="1" applyFill="1" applyBorder="1" applyAlignment="1" applyProtection="1">
      <alignment horizontal="center" wrapText="1"/>
      <protection hidden="1"/>
    </xf>
    <xf numFmtId="0" fontId="3" fillId="9" borderId="0" xfId="0" applyFont="1" applyFill="1" applyAlignment="1" applyProtection="1">
      <alignment vertical="center" wrapText="1"/>
    </xf>
    <xf numFmtId="0" fontId="3" fillId="9" borderId="0" xfId="0" applyFont="1" applyFill="1" applyAlignment="1" applyProtection="1">
      <alignment vertical="center"/>
    </xf>
    <xf numFmtId="0" fontId="11" fillId="0" borderId="20" xfId="0" applyFont="1" applyFill="1" applyBorder="1" applyAlignment="1" applyProtection="1">
      <alignment horizontal="center"/>
    </xf>
    <xf numFmtId="0" fontId="11" fillId="0" borderId="19" xfId="0" applyFont="1" applyFill="1" applyBorder="1" applyAlignment="1" applyProtection="1">
      <alignment horizontal="center"/>
    </xf>
    <xf numFmtId="0" fontId="11" fillId="0" borderId="21" xfId="0" applyFont="1" applyFill="1" applyBorder="1" applyAlignment="1" applyProtection="1">
      <alignment horizontal="center"/>
    </xf>
    <xf numFmtId="0" fontId="21" fillId="11" borderId="17" xfId="0" applyFont="1" applyFill="1" applyBorder="1" applyAlignment="1" applyProtection="1">
      <alignment horizontal="left"/>
    </xf>
    <xf numFmtId="0" fontId="8" fillId="12" borderId="0" xfId="0" applyFont="1" applyFill="1" applyAlignment="1" applyProtection="1">
      <alignment horizontal="left"/>
    </xf>
    <xf numFmtId="0" fontId="17" fillId="5" borderId="22" xfId="0" applyFont="1" applyFill="1" applyBorder="1" applyAlignment="1" applyProtection="1">
      <alignment horizontal="left" wrapText="1"/>
    </xf>
    <xf numFmtId="0" fontId="17" fillId="5" borderId="23" xfId="0" applyFont="1" applyFill="1" applyBorder="1" applyAlignment="1" applyProtection="1">
      <alignment horizontal="left" wrapText="1"/>
    </xf>
    <xf numFmtId="0" fontId="17" fillId="5" borderId="24" xfId="0" applyFont="1" applyFill="1" applyBorder="1" applyAlignment="1" applyProtection="1">
      <alignment horizontal="left" wrapText="1"/>
    </xf>
    <xf numFmtId="0" fontId="20" fillId="0" borderId="17" xfId="0" quotePrefix="1" applyFont="1" applyBorder="1" applyAlignment="1" applyProtection="1">
      <alignment horizontal="left"/>
    </xf>
    <xf numFmtId="0" fontId="4" fillId="9" borderId="0" xfId="0" applyFont="1" applyFill="1" applyBorder="1" applyAlignment="1" applyProtection="1">
      <alignment textRotation="45"/>
    </xf>
    <xf numFmtId="0" fontId="4" fillId="9" borderId="2" xfId="0" quotePrefix="1" applyFont="1" applyFill="1" applyBorder="1" applyAlignment="1" applyProtection="1">
      <alignment horizontal="left" vertical="center"/>
      <protection hidden="1"/>
    </xf>
  </cellXfs>
  <cellStyles count="4">
    <cellStyle name="Normal" xfId="0" builtinId="0" customBuiltin="1"/>
    <cellStyle name="Normal 2" xfId="1" xr:uid="{A5FC5775-163C-41C2-A3B7-18C38B251A07}"/>
    <cellStyle name="Procent" xfId="3" builtinId="5"/>
    <cellStyle name="Procent 2" xfId="2" xr:uid="{6651F591-6406-431F-960B-1A06E728DE54}"/>
  </cellStyles>
  <dxfs count="8">
    <dxf>
      <fill>
        <patternFill>
          <bgColor theme="4" tint="-0.24994659260841701"/>
        </patternFill>
      </fill>
    </dxf>
    <dxf>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fill>
        <patternFill>
          <bgColor theme="4" tint="-0.24994659260841701"/>
        </patternFill>
      </fill>
    </dxf>
  </dxfs>
  <tableStyles count="0" defaultTableStyle="TableStyleMedium2" defaultPivotStyle="PivotStyleLight16"/>
  <colors>
    <mruColors>
      <color rgb="FFFFFFC8"/>
      <color rgb="FFDCEBCD"/>
      <color rgb="FFB4D594"/>
      <color rgb="FFFFE7E7"/>
      <color rgb="FFFFBEBE"/>
      <color rgb="FFFFC8C8"/>
      <color rgb="FF61BBFF"/>
      <color rgb="FFBF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Taaha/Work%20Folders/Dokument/Projekt/Fordonsf&#246;rhyrning/utrakningsmall-langtidsforhyrning%20(22)%20-%20k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ra DATA"/>
      <sheetName val="Långtidsförhyrning Norra SE"/>
      <sheetName val="Långtidsförhyrning Södra SE"/>
      <sheetName val="Södra DATA"/>
    </sheetNames>
    <sheetDataSet>
      <sheetData sheetId="0">
        <row r="2">
          <cell r="A2">
            <v>1</v>
          </cell>
        </row>
        <row r="3">
          <cell r="A3">
            <v>2</v>
          </cell>
          <cell r="D3" t="str">
            <v>Ja</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335"/>
  <sheetViews>
    <sheetView showGridLines="0" topLeftCell="O1" zoomScaleNormal="100" workbookViewId="0">
      <selection activeCell="O1" sqref="O1"/>
    </sheetView>
  </sheetViews>
  <sheetFormatPr defaultColWidth="8.58203125" defaultRowHeight="13.5" outlineLevelCol="2" x14ac:dyDescent="0.35"/>
  <cols>
    <col min="1" max="1" width="14.58203125" style="7" hidden="1" customWidth="1" outlineLevel="1"/>
    <col min="2" max="4" width="8.58203125" style="7" hidden="1" customWidth="1" outlineLevel="1"/>
    <col min="5" max="5" width="9.08203125" style="7" hidden="1" customWidth="1" outlineLevel="1"/>
    <col min="6" max="6" width="15.08203125" style="7" hidden="1" customWidth="1" outlineLevel="1"/>
    <col min="7" max="7" width="7.58203125" style="7" hidden="1" customWidth="1" outlineLevel="1"/>
    <col min="8" max="10" width="8.58203125" style="7" hidden="1" customWidth="1" outlineLevel="1"/>
    <col min="11" max="11" width="12.83203125" style="7" hidden="1" customWidth="1" outlineLevel="1"/>
    <col min="12" max="12" width="16.1640625" style="7" hidden="1" customWidth="1" outlineLevel="1"/>
    <col min="13" max="13" width="15.4140625" style="7" hidden="1" customWidth="1" outlineLevel="1"/>
    <col min="14" max="14" width="10.75" style="7" hidden="1" customWidth="1" outlineLevel="1"/>
    <col min="15" max="15" width="2.83203125" style="7" customWidth="1" collapsed="1"/>
    <col min="16" max="20" width="8.58203125" style="7" hidden="1" customWidth="1" outlineLevel="2"/>
    <col min="21" max="21" width="13.08203125" style="7" hidden="1" customWidth="1" outlineLevel="2"/>
    <col min="22" max="22" width="10.1640625" style="7" hidden="1" customWidth="1" outlineLevel="2"/>
    <col min="23" max="26" width="10.33203125" style="7" hidden="1" customWidth="1" outlineLevel="2"/>
    <col min="27" max="27" width="12.83203125" style="7" hidden="1" customWidth="1" outlineLevel="2"/>
    <col min="28" max="31" width="9.5" style="7" hidden="1" customWidth="1" outlineLevel="2"/>
    <col min="32" max="32" width="10.33203125" style="7" hidden="1" customWidth="1" outlineLevel="2"/>
    <col min="33" max="33" width="15.83203125" style="7" hidden="1" customWidth="1" outlineLevel="2"/>
    <col min="34" max="38" width="9.5" style="7" hidden="1" customWidth="1" outlineLevel="2"/>
    <col min="39" max="39" width="2.9140625" style="7" hidden="1" customWidth="1" outlineLevel="2"/>
    <col min="40" max="40" width="23.4140625" style="7" hidden="1" customWidth="1" outlineLevel="2"/>
    <col min="41" max="41" width="8.58203125" style="7" hidden="1" customWidth="1" outlineLevel="2"/>
    <col min="42" max="42" width="9.5" style="7" hidden="1" customWidth="1" outlineLevel="2"/>
    <col min="43" max="45" width="8.58203125" style="7" hidden="1" customWidth="1" outlineLevel="2"/>
    <col min="46" max="46" width="3.33203125" style="7" customWidth="1" collapsed="1"/>
    <col min="47" max="47" width="9.08203125" style="7" hidden="1" customWidth="1" outlineLevel="1"/>
    <col min="48" max="50" width="8.58203125" style="7" hidden="1" customWidth="1" outlineLevel="1"/>
    <col min="51" max="55" width="11.83203125" style="7" hidden="1" customWidth="1" outlineLevel="1"/>
    <col min="56" max="56" width="13.83203125" style="7" hidden="1" customWidth="1" outlineLevel="1"/>
    <col min="57" max="64" width="11.83203125" style="7" hidden="1" customWidth="1" outlineLevel="2"/>
    <col min="65" max="65" width="15.25" style="7" hidden="1" customWidth="1" outlineLevel="2"/>
    <col min="66" max="66" width="12.33203125" style="7" hidden="1" customWidth="1" outlineLevel="2"/>
    <col min="67" max="70" width="8.58203125" style="7" hidden="1" customWidth="1" outlineLevel="2"/>
    <col min="71" max="71" width="9.08203125" style="7" hidden="1" customWidth="1" outlineLevel="2"/>
    <col min="72" max="80" width="8.58203125" style="7" hidden="1" customWidth="1" outlineLevel="2"/>
    <col min="81" max="81" width="9.08203125" style="7" hidden="1" customWidth="1" outlineLevel="2"/>
    <col min="82" max="85" width="8.58203125" style="7" hidden="1" customWidth="1" outlineLevel="2"/>
    <col min="86" max="86" width="9.25" style="7" hidden="1" customWidth="1" outlineLevel="2"/>
    <col min="87" max="96" width="8.58203125" style="7" hidden="1" customWidth="1" outlineLevel="2"/>
    <col min="97" max="97" width="3.08203125" style="7" hidden="1" customWidth="1" outlineLevel="1"/>
    <col min="98" max="98" width="2.58203125" style="7" customWidth="1" collapsed="1"/>
    <col min="99" max="99" width="8.58203125" hidden="1" customWidth="1" outlineLevel="1"/>
    <col min="100" max="100" width="78.33203125" hidden="1" customWidth="1" outlineLevel="1"/>
    <col min="101" max="101" width="8.4140625" hidden="1" customWidth="1" outlineLevel="1"/>
    <col min="102" max="102" width="9.9140625" hidden="1" customWidth="1" outlineLevel="1"/>
    <col min="103" max="103" width="10.1640625" hidden="1" customWidth="1" outlineLevel="1"/>
    <col min="104" max="104" width="11.58203125" hidden="1" customWidth="1" outlineLevel="1"/>
    <col min="105" max="105" width="15.33203125" hidden="1" customWidth="1" outlineLevel="1"/>
    <col min="106" max="106" width="16.58203125" hidden="1" customWidth="1" outlineLevel="1"/>
    <col min="107" max="109" width="15.33203125" hidden="1" customWidth="1" outlineLevel="1"/>
    <col min="110" max="118" width="8.58203125" hidden="1" customWidth="1" outlineLevel="1"/>
    <col min="119" max="123" width="8.58203125" style="7" hidden="1" customWidth="1" outlineLevel="1"/>
    <col min="124" max="124" width="8.58203125" style="7" collapsed="1"/>
    <col min="125" max="16384" width="8.58203125" style="7"/>
  </cols>
  <sheetData>
    <row r="1" spans="1:122" ht="41.5" customHeight="1" thickBot="1" x14ac:dyDescent="0.4">
      <c r="A1" s="27" t="str">
        <f>Formler!CV12</f>
        <v>Fordonsklass</v>
      </c>
      <c r="B1" s="28" t="str">
        <f>Uträkningsmall!C7</f>
        <v>Antal dygn (minst 30 dygn)</v>
      </c>
      <c r="C1" s="28" t="str">
        <f>Uträkningsmall!D7</f>
        <v>100 % elbil (ej laddhybrid)</v>
      </c>
      <c r="D1" s="28" t="str">
        <f>Uträkningsmall!E7</f>
        <v>Lastförskjutningsgaller eller motsvarande (kombibilar och minibussar)</v>
      </c>
      <c r="E1" s="28" t="str">
        <f>Uträkningsmall!F7</f>
        <v>Takbox eller skidställ</v>
      </c>
      <c r="F1" s="28" t="str">
        <f>Uträkningsmall!G7</f>
        <v>Draganordning</v>
      </c>
      <c r="G1" s="28" t="str">
        <f>Uträkningsmall!H7</f>
        <v>Navigation-GPS, ej fabriksmonterad</v>
      </c>
      <c r="H1" s="28" t="str">
        <f>Uträkningsmall!I7</f>
        <v>Elektrisk motor- och kupévärmare samt motorvärmarsladd</v>
      </c>
      <c r="I1" s="28" t="str">
        <f>Uträkningsmall!J7</f>
        <v>Självriskeliminering personbilar</v>
      </c>
      <c r="J1" s="28" t="str">
        <f>Uträkningsmall!K7</f>
        <v>Totalt antal beräknade övermil utöver 350 mil per 30 hyresdygn</v>
      </c>
      <c r="K1" s="28" t="str">
        <f>Uträkningsmall!L7</f>
        <v>Självriskeliminering minibuss, skåpbil och lätt lastbil</v>
      </c>
      <c r="L1" s="32" t="str">
        <f>Uträkningsmall!M7</f>
        <v>Lämning och Hämtning vid annan adress än kontorsadress (Fast avgift per Lämning och/eller Hämtning)</v>
      </c>
      <c r="M1" s="32" t="str">
        <f>Uträkningsmall!N7</f>
        <v>Lämning och Hämtning utanför en radie av 15 km från utlämningsstället under kontorstid (pris per kilometer)</v>
      </c>
      <c r="N1" s="29" t="str">
        <f>Uträkningsmall!O7</f>
        <v>Antal km utöver de 15 km som ingår</v>
      </c>
      <c r="O1" s="30"/>
      <c r="P1" s="31" t="str">
        <f>Formler!$CW$12</f>
        <v>Europcar</v>
      </c>
      <c r="Q1" s="31" t="str">
        <f>Formler!$CX$12</f>
        <v>First Rent A Car</v>
      </c>
      <c r="R1" s="31" t="str">
        <f>Formler!$CY$12</f>
        <v>Mabi</v>
      </c>
      <c r="S1" s="31" t="str">
        <f>Formler!$CZ$12</f>
        <v>Sixt</v>
      </c>
      <c r="T1" s="31" t="str">
        <f>Formler!$DA$12</f>
        <v>Sweden Rent A Car</v>
      </c>
      <c r="U1" s="61" t="s">
        <v>28</v>
      </c>
      <c r="V1" s="31" t="str">
        <f>Formler!$CW$12</f>
        <v>Europcar</v>
      </c>
      <c r="W1" s="31" t="str">
        <f>Formler!$CX$12</f>
        <v>First Rent A Car</v>
      </c>
      <c r="X1" s="31" t="str">
        <f>Formler!$CY$12</f>
        <v>Mabi</v>
      </c>
      <c r="Y1" s="31" t="str">
        <f>Formler!$CZ$12</f>
        <v>Sixt</v>
      </c>
      <c r="Z1" s="31" t="str">
        <f>Formler!$DA$12</f>
        <v>Sweden Rent A Car</v>
      </c>
      <c r="AA1" s="61" t="s">
        <v>29</v>
      </c>
      <c r="AB1" s="31" t="str">
        <f>Formler!$CW$12</f>
        <v>Europcar</v>
      </c>
      <c r="AC1" s="31" t="str">
        <f>Formler!$CX$12</f>
        <v>First Rent A Car</v>
      </c>
      <c r="AD1" s="31" t="str">
        <f>Formler!$CY$12</f>
        <v>Mabi</v>
      </c>
      <c r="AE1" s="31" t="str">
        <f>Formler!$CZ$12</f>
        <v>Sixt</v>
      </c>
      <c r="AF1" s="31" t="str">
        <f>Formler!$DA$12</f>
        <v>Sweden Rent A Car</v>
      </c>
      <c r="AG1" s="61" t="s">
        <v>30</v>
      </c>
      <c r="AH1" s="80" t="str">
        <f>Formler!$CW$12</f>
        <v>Europcar</v>
      </c>
      <c r="AI1" s="81" t="str">
        <f>Formler!$CX$12</f>
        <v>First Rent A Car</v>
      </c>
      <c r="AJ1" s="81" t="str">
        <f>Formler!$CY$12</f>
        <v>Mabi</v>
      </c>
      <c r="AK1" s="81" t="str">
        <f>Formler!$CZ$12</f>
        <v>Sixt</v>
      </c>
      <c r="AL1" s="82" t="str">
        <f>Formler!$DA$12</f>
        <v>Sweden Rent A Car</v>
      </c>
      <c r="AM1" s="30"/>
      <c r="AN1" s="79" t="s">
        <v>13</v>
      </c>
      <c r="AO1" s="78" t="str">
        <f>Formler!$CW$12</f>
        <v>Europcar</v>
      </c>
      <c r="AP1" s="78" t="str">
        <f>Formler!$CX$12</f>
        <v>First Rent A Car</v>
      </c>
      <c r="AQ1" s="78" t="str">
        <f>Formler!$CY$12</f>
        <v>Mabi</v>
      </c>
      <c r="AR1" s="78" t="str">
        <f>Formler!$CZ$12</f>
        <v>Sixt</v>
      </c>
      <c r="AS1" s="78" t="str">
        <f>Formler!$DA$12</f>
        <v>Sweden Rent A Car</v>
      </c>
      <c r="AU1" s="65" t="str">
        <f>Formler!$CW$12</f>
        <v>Europcar</v>
      </c>
      <c r="AV1" s="33"/>
      <c r="AW1" s="33"/>
      <c r="AX1" s="33"/>
      <c r="AY1" s="33"/>
      <c r="AZ1" s="33"/>
      <c r="BA1" s="33"/>
      <c r="BB1" s="33"/>
      <c r="BC1" s="33"/>
      <c r="BD1" s="33"/>
      <c r="BE1" s="65" t="str">
        <f>Formler!$CX$12</f>
        <v>First Rent A Car</v>
      </c>
      <c r="BF1" s="33"/>
      <c r="BG1" s="33"/>
      <c r="BH1" s="33"/>
      <c r="BI1" s="33"/>
      <c r="BJ1" s="33"/>
      <c r="BK1" s="33"/>
      <c r="BL1" s="33"/>
      <c r="BM1" s="33"/>
      <c r="BN1" s="33"/>
      <c r="BO1" s="65" t="str">
        <f>Formler!$CY$12</f>
        <v>Mabi</v>
      </c>
      <c r="BP1" s="33"/>
      <c r="BQ1" s="33"/>
      <c r="BR1" s="33"/>
      <c r="BS1" s="33"/>
      <c r="BT1" s="33"/>
      <c r="BU1" s="33"/>
      <c r="BV1" s="33"/>
      <c r="BW1" s="33"/>
      <c r="BX1" s="33"/>
      <c r="BY1" s="65" t="str">
        <f>Formler!$CZ$12</f>
        <v>Sixt</v>
      </c>
      <c r="BZ1" s="33"/>
      <c r="CA1" s="33"/>
      <c r="CB1" s="33"/>
      <c r="CC1" s="33"/>
      <c r="CD1" s="33"/>
      <c r="CE1" s="33"/>
      <c r="CF1" s="33"/>
      <c r="CG1" s="33"/>
      <c r="CH1" s="33"/>
      <c r="CI1" s="65" t="str">
        <f>Formler!$DA$12</f>
        <v>Sweden Rent A Car</v>
      </c>
      <c r="CJ1" s="33"/>
      <c r="CK1" s="33"/>
      <c r="CL1" s="33"/>
      <c r="CM1" s="33"/>
      <c r="CN1" s="33"/>
      <c r="CO1" s="33"/>
      <c r="CP1" s="33"/>
      <c r="CQ1" s="33"/>
      <c r="CR1" s="33"/>
      <c r="DQ1" s="34"/>
      <c r="DR1" s="7">
        <v>30</v>
      </c>
    </row>
    <row r="2" spans="1:122" ht="15" customHeight="1" x14ac:dyDescent="0.35">
      <c r="A2" s="35" t="str">
        <f>Uträkningsmall!B8</f>
        <v xml:space="preserve">SUV (4x4) </v>
      </c>
      <c r="B2" s="36">
        <f>IF(Uträkningsmall!$C8=Formler!$DR$12,12,Uträkningsmall!$C8)</f>
        <v>60</v>
      </c>
      <c r="C2" s="36" t="str">
        <f>Uträkningsmall!D8</f>
        <v>Ja</v>
      </c>
      <c r="D2" s="36" t="str">
        <f>Uträkningsmall!E8</f>
        <v>Ja</v>
      </c>
      <c r="E2" s="36" t="str">
        <f>Uträkningsmall!F8</f>
        <v>Ja</v>
      </c>
      <c r="F2" s="36" t="str">
        <f>Uträkningsmall!G8</f>
        <v>Ja</v>
      </c>
      <c r="G2" s="36" t="str">
        <f>Uträkningsmall!H8</f>
        <v>Ja</v>
      </c>
      <c r="H2" s="36" t="str">
        <f>Uträkningsmall!I8</f>
        <v>Ja</v>
      </c>
      <c r="I2" s="36" t="str">
        <f>Uträkningsmall!J8</f>
        <v>Ja</v>
      </c>
      <c r="J2" s="36">
        <f>Uträkningsmall!K8</f>
        <v>500</v>
      </c>
      <c r="K2" s="36" t="str">
        <f>Uträkningsmall!L8</f>
        <v>Ja</v>
      </c>
      <c r="L2" s="36" t="str">
        <f>Uträkningsmall!M8</f>
        <v>Ja</v>
      </c>
      <c r="M2" s="36" t="str">
        <f>Uträkningsmall!N8</f>
        <v>Ja</v>
      </c>
      <c r="N2" s="37">
        <f>Uträkningsmall!O8</f>
        <v>500</v>
      </c>
      <c r="P2" s="62">
        <f>IFERROR(INDEX($AO$2:$AS$12,MATCH($A2,$AN$2:$AN$12,0),MATCH(P$1,$AO$1:$AS$1,0)),0)</f>
        <v>400</v>
      </c>
      <c r="Q2" s="62">
        <f>IFERROR(INDEX($AO$2:$AS$12,MATCH($A2,$AN$2:$AN$12,0),MATCH(Q$1,$AO$1:$AS$1,0)),0)</f>
        <v>350</v>
      </c>
      <c r="R2" s="62">
        <f>IFERROR(INDEX($AO$2:$AS$12,MATCH($A2,$AN$2:$AN$12,0),MATCH(R$1,$AO$1:$AS$1,0)),0)</f>
        <v>385</v>
      </c>
      <c r="S2" s="62">
        <f>IFERROR(INDEX($AO$2:$AS$12,MATCH($A2,$AN$2:$AN$12,0),MATCH(S$1,$AO$1:$AS$1,0)),0)</f>
        <v>331.66666666666669</v>
      </c>
      <c r="T2" s="62">
        <f>IFERROR(INDEX($AO$2:$AS$12,MATCH($A2,$AN$2:$AN$12,0),MATCH(T$1,$AO$1:$AS$1,0)),0)</f>
        <v>388.83333333333331</v>
      </c>
      <c r="U2" s="63"/>
      <c r="V2" s="62">
        <f>$B2*P2</f>
        <v>24000</v>
      </c>
      <c r="W2" s="62">
        <f t="shared" ref="W2:Z2" si="0">$B2*Q2</f>
        <v>21000</v>
      </c>
      <c r="X2" s="62">
        <f t="shared" si="0"/>
        <v>23100</v>
      </c>
      <c r="Y2" s="62">
        <f t="shared" si="0"/>
        <v>19900</v>
      </c>
      <c r="Z2" s="62">
        <f t="shared" si="0"/>
        <v>23330</v>
      </c>
      <c r="AA2" s="63"/>
      <c r="AB2" s="62">
        <f>IF($C2="Ja",$V2*1.15,$V2)</f>
        <v>27599.999999999996</v>
      </c>
      <c r="AC2" s="62">
        <f>IF($C2="Ja",$W2*1.15,$W2)</f>
        <v>24149.999999999996</v>
      </c>
      <c r="AD2" s="62">
        <f>IF($C2="Ja",$X2*1.15,$X2)</f>
        <v>26564.999999999996</v>
      </c>
      <c r="AE2" s="62">
        <f>IF($C2="Ja",$Y2*1.15,$Y2)</f>
        <v>22885</v>
      </c>
      <c r="AF2" s="62">
        <f>IF($C2="Ja",$Z2*1.15,$Z2)</f>
        <v>26829.499999999996</v>
      </c>
      <c r="AH2" s="83">
        <f>AB2+SUM(AU3:BD3)</f>
        <v>73236.666666666672</v>
      </c>
      <c r="AI2" s="64">
        <f>AC2+SUM(BE3:BN3)</f>
        <v>74190</v>
      </c>
      <c r="AJ2" s="64">
        <f>AD2+SUM(BO3:BX3)</f>
        <v>70121.666666666657</v>
      </c>
      <c r="AK2" s="64">
        <f>AE2+SUM(BY3:CH3)</f>
        <v>90580.333333333328</v>
      </c>
      <c r="AL2" s="84">
        <f>AF2+SUM(CI3:CR3)</f>
        <v>64636.166666666657</v>
      </c>
      <c r="AN2" s="77" t="str">
        <f>Formler!$CV13</f>
        <v>Liten personbil</v>
      </c>
      <c r="AO2" s="75">
        <f>Formler!CW13</f>
        <v>220</v>
      </c>
      <c r="AP2" s="75">
        <f>Formler!CX13</f>
        <v>223.33333333333334</v>
      </c>
      <c r="AQ2" s="75">
        <f>Formler!CY13</f>
        <v>239.66666666666666</v>
      </c>
      <c r="AR2" s="75">
        <f>Formler!CZ13</f>
        <v>236.33333333333334</v>
      </c>
      <c r="AS2" s="75">
        <f>Formler!DA13</f>
        <v>261.89999999999998</v>
      </c>
      <c r="AU2" s="38" t="str">
        <f>$D$1</f>
        <v>Lastförskjutningsgaller eller motsvarande (kombibilar och minibussar)</v>
      </c>
      <c r="AV2" s="39" t="str">
        <f>$E$1</f>
        <v>Takbox eller skidställ</v>
      </c>
      <c r="AW2" s="39" t="str">
        <f>$F$1</f>
        <v>Draganordning</v>
      </c>
      <c r="AX2" s="39" t="str">
        <f>$G$1</f>
        <v>Navigation-GPS, ej fabriksmonterad</v>
      </c>
      <c r="AY2" s="39" t="str">
        <f>$H$1</f>
        <v>Elektrisk motor- och kupévärmare samt motorvärmarsladd</v>
      </c>
      <c r="AZ2" s="39" t="str">
        <f>$I$1</f>
        <v>Självriskeliminering personbilar</v>
      </c>
      <c r="BA2" s="39" t="str">
        <f>$J$1</f>
        <v>Totalt antal beräknade övermil utöver 350 mil per 30 hyresdygn</v>
      </c>
      <c r="BB2" s="39" t="str">
        <f>$K$1</f>
        <v>Självriskeliminering minibuss, skåpbil och lätt lastbil</v>
      </c>
      <c r="BC2" s="39" t="str">
        <f>$L$1</f>
        <v>Lämning och Hämtning vid annan adress än kontorsadress (Fast avgift per Lämning och/eller Hämtning)</v>
      </c>
      <c r="BD2" s="39" t="str">
        <f>$M$1</f>
        <v>Lämning och Hämtning utanför en radie av 15 km från utlämningsstället under kontorstid (pris per kilometer)</v>
      </c>
      <c r="BE2" s="38" t="str">
        <f>$D$1</f>
        <v>Lastförskjutningsgaller eller motsvarande (kombibilar och minibussar)</v>
      </c>
      <c r="BF2" s="39" t="str">
        <f>$E$1</f>
        <v>Takbox eller skidställ</v>
      </c>
      <c r="BG2" s="39" t="str">
        <f>$F$1</f>
        <v>Draganordning</v>
      </c>
      <c r="BH2" s="39" t="str">
        <f>$G$1</f>
        <v>Navigation-GPS, ej fabriksmonterad</v>
      </c>
      <c r="BI2" s="39" t="str">
        <f>$H$1</f>
        <v>Elektrisk motor- och kupévärmare samt motorvärmarsladd</v>
      </c>
      <c r="BJ2" s="39" t="str">
        <f>$I$1</f>
        <v>Självriskeliminering personbilar</v>
      </c>
      <c r="BK2" s="39" t="str">
        <f>$J$1</f>
        <v>Totalt antal beräknade övermil utöver 350 mil per 30 hyresdygn</v>
      </c>
      <c r="BL2" s="39" t="str">
        <f>$K$1</f>
        <v>Självriskeliminering minibuss, skåpbil och lätt lastbil</v>
      </c>
      <c r="BM2" s="39" t="str">
        <f>$L$1</f>
        <v>Lämning och Hämtning vid annan adress än kontorsadress (Fast avgift per Lämning och/eller Hämtning)</v>
      </c>
      <c r="BN2" s="39" t="str">
        <f>$M$1</f>
        <v>Lämning och Hämtning utanför en radie av 15 km från utlämningsstället under kontorstid (pris per kilometer)</v>
      </c>
      <c r="BO2" s="38" t="str">
        <f>$D$1</f>
        <v>Lastförskjutningsgaller eller motsvarande (kombibilar och minibussar)</v>
      </c>
      <c r="BP2" s="39" t="str">
        <f>$E$1</f>
        <v>Takbox eller skidställ</v>
      </c>
      <c r="BQ2" s="39" t="str">
        <f>$F$1</f>
        <v>Draganordning</v>
      </c>
      <c r="BR2" s="39" t="str">
        <f>$G$1</f>
        <v>Navigation-GPS, ej fabriksmonterad</v>
      </c>
      <c r="BS2" s="39" t="str">
        <f>$H$1</f>
        <v>Elektrisk motor- och kupévärmare samt motorvärmarsladd</v>
      </c>
      <c r="BT2" s="39" t="str">
        <f>$I$1</f>
        <v>Självriskeliminering personbilar</v>
      </c>
      <c r="BU2" s="39" t="str">
        <f>$J$1</f>
        <v>Totalt antal beräknade övermil utöver 350 mil per 30 hyresdygn</v>
      </c>
      <c r="BV2" s="39" t="str">
        <f>$K$1</f>
        <v>Självriskeliminering minibuss, skåpbil och lätt lastbil</v>
      </c>
      <c r="BW2" s="39" t="str">
        <f>$L$1</f>
        <v>Lämning och Hämtning vid annan adress än kontorsadress (Fast avgift per Lämning och/eller Hämtning)</v>
      </c>
      <c r="BX2" s="39" t="str">
        <f>$M$1</f>
        <v>Lämning och Hämtning utanför en radie av 15 km från utlämningsstället under kontorstid (pris per kilometer)</v>
      </c>
      <c r="BY2" s="38" t="str">
        <f>$D$1</f>
        <v>Lastförskjutningsgaller eller motsvarande (kombibilar och minibussar)</v>
      </c>
      <c r="BZ2" s="39" t="str">
        <f>$E$1</f>
        <v>Takbox eller skidställ</v>
      </c>
      <c r="CA2" s="39" t="str">
        <f>$F$1</f>
        <v>Draganordning</v>
      </c>
      <c r="CB2" s="39" t="str">
        <f>$G$1</f>
        <v>Navigation-GPS, ej fabriksmonterad</v>
      </c>
      <c r="CC2" s="39" t="str">
        <f>$H$1</f>
        <v>Elektrisk motor- och kupévärmare samt motorvärmarsladd</v>
      </c>
      <c r="CD2" s="39" t="str">
        <f>$I$1</f>
        <v>Självriskeliminering personbilar</v>
      </c>
      <c r="CE2" s="39" t="str">
        <f>$J$1</f>
        <v>Totalt antal beräknade övermil utöver 350 mil per 30 hyresdygn</v>
      </c>
      <c r="CF2" s="39" t="str">
        <f>$K$1</f>
        <v>Självriskeliminering minibuss, skåpbil och lätt lastbil</v>
      </c>
      <c r="CG2" s="39" t="str">
        <f>$L$1</f>
        <v>Lämning och Hämtning vid annan adress än kontorsadress (Fast avgift per Lämning och/eller Hämtning)</v>
      </c>
      <c r="CH2" s="39" t="str">
        <f>$M$1</f>
        <v>Lämning och Hämtning utanför en radie av 15 km från utlämningsstället under kontorstid (pris per kilometer)</v>
      </c>
      <c r="CI2" s="38" t="str">
        <f>$D$1</f>
        <v>Lastförskjutningsgaller eller motsvarande (kombibilar och minibussar)</v>
      </c>
      <c r="CJ2" s="39" t="str">
        <f>$E$1</f>
        <v>Takbox eller skidställ</v>
      </c>
      <c r="CK2" s="39" t="str">
        <f>$F$1</f>
        <v>Draganordning</v>
      </c>
      <c r="CL2" s="39" t="str">
        <f>$G$1</f>
        <v>Navigation-GPS, ej fabriksmonterad</v>
      </c>
      <c r="CM2" s="39" t="str">
        <f>$H$1</f>
        <v>Elektrisk motor- och kupévärmare samt motorvärmarsladd</v>
      </c>
      <c r="CN2" s="39" t="str">
        <f>$I$1</f>
        <v>Självriskeliminering personbilar</v>
      </c>
      <c r="CO2" s="39" t="str">
        <f>$J$1</f>
        <v>Totalt antal beräknade övermil utöver 350 mil per 30 hyresdygn</v>
      </c>
      <c r="CP2" s="39" t="str">
        <f>$K$1</f>
        <v>Självriskeliminering minibuss, skåpbil och lätt lastbil</v>
      </c>
      <c r="CQ2" s="39" t="str">
        <f>$L$1</f>
        <v>Lämning och Hämtning vid annan adress än kontorsadress (Fast avgift per Lämning och/eller Hämtning)</v>
      </c>
      <c r="CR2" s="39" t="str">
        <f>$M$1</f>
        <v>Lämning och Hämtning utanför en radie av 15 km från utlämningsstället under kontorstid (pris per kilometer)</v>
      </c>
      <c r="CS2" s="7" t="s">
        <v>4</v>
      </c>
      <c r="CU2" s="27" t="s">
        <v>20</v>
      </c>
      <c r="CV2" s="28" t="str">
        <f>Uträkningsmall!E7</f>
        <v>Lastförskjutningsgaller eller motsvarande (kombibilar och minibussar)</v>
      </c>
      <c r="CW2" s="28" t="str">
        <f>Uträkningsmall!F7</f>
        <v>Takbox eller skidställ</v>
      </c>
      <c r="CX2" s="28" t="str">
        <f>Uträkningsmall!G7</f>
        <v>Draganordning</v>
      </c>
      <c r="CY2" s="28" t="str">
        <f>Uträkningsmall!H7</f>
        <v>Navigation-GPS, ej fabriksmonterad</v>
      </c>
      <c r="CZ2" s="28" t="str">
        <f>Uträkningsmall!I7</f>
        <v>Elektrisk motor- och kupévärmare samt motorvärmarsladd</v>
      </c>
      <c r="DA2" s="28" t="str">
        <f>Uträkningsmall!J7</f>
        <v>Självriskeliminering personbilar</v>
      </c>
      <c r="DB2" s="28" t="str">
        <f>Uträkningsmall!K7</f>
        <v>Totalt antal beräknade övermil utöver 350 mil per 30 hyresdygn</v>
      </c>
      <c r="DC2" s="28" t="str">
        <f>Uträkningsmall!L7</f>
        <v>Självriskeliminering minibuss, skåpbil och lätt lastbil</v>
      </c>
      <c r="DD2" s="28" t="str">
        <f>Uträkningsmall!M7</f>
        <v>Lämning och Hämtning vid annan adress än kontorsadress (Fast avgift per Lämning och/eller Hämtning)</v>
      </c>
      <c r="DE2" s="29" t="str">
        <f>Uträkningsmall!N7</f>
        <v>Lämning och Hämtning utanför en radie av 15 km från utlämningsstället under kontorstid (pris per kilometer)</v>
      </c>
      <c r="DQ2" s="34" t="s">
        <v>2</v>
      </c>
      <c r="DR2" s="7">
        <v>31</v>
      </c>
    </row>
    <row r="3" spans="1:122" x14ac:dyDescent="0.35">
      <c r="A3" s="35" t="str">
        <f>Uträkningsmall!B9</f>
        <v xml:space="preserve">Stor personbil </v>
      </c>
      <c r="B3" s="36">
        <f>IF(Uträkningsmall!$C9=Formler!$DR$12,12,Uträkningsmall!$C9)</f>
        <v>359</v>
      </c>
      <c r="C3" s="36">
        <f>Uträkningsmall!D9</f>
        <v>0</v>
      </c>
      <c r="D3" s="36">
        <f>Uträkningsmall!E9</f>
        <v>0</v>
      </c>
      <c r="E3" s="36">
        <f>Uträkningsmall!F9</f>
        <v>0</v>
      </c>
      <c r="F3" s="36">
        <f>Uträkningsmall!G9</f>
        <v>0</v>
      </c>
      <c r="G3" s="36">
        <f>Uträkningsmall!H9</f>
        <v>0</v>
      </c>
      <c r="H3" s="36">
        <f>Uträkningsmall!I9</f>
        <v>0</v>
      </c>
      <c r="I3" s="36">
        <f>Uträkningsmall!J9</f>
        <v>0</v>
      </c>
      <c r="J3" s="36">
        <f>Uträkningsmall!K9</f>
        <v>0</v>
      </c>
      <c r="K3" s="36">
        <f>Uträkningsmall!L9</f>
        <v>0</v>
      </c>
      <c r="L3" s="36">
        <f>Uträkningsmall!M9</f>
        <v>0</v>
      </c>
      <c r="M3" s="36">
        <f>Uträkningsmall!N9</f>
        <v>0</v>
      </c>
      <c r="N3" s="37">
        <f>Uträkningsmall!O9</f>
        <v>0</v>
      </c>
      <c r="P3" s="62">
        <f t="shared" ref="P3:T53" si="1">IFERROR(INDEX($AO$2:$AS$12,MATCH($A3,$AN$2:$AN$12,0),MATCH(P$1,$AO$1:$AS$1,0)),0)</f>
        <v>340</v>
      </c>
      <c r="Q3" s="62">
        <f t="shared" si="1"/>
        <v>283.33333333333331</v>
      </c>
      <c r="R3" s="62">
        <f t="shared" si="1"/>
        <v>356.33333333333331</v>
      </c>
      <c r="S3" s="62">
        <f t="shared" si="1"/>
        <v>246.16666666666666</v>
      </c>
      <c r="T3" s="62">
        <f t="shared" si="1"/>
        <v>333.16666666666669</v>
      </c>
      <c r="U3" s="63"/>
      <c r="V3" s="62">
        <f t="shared" ref="V3:V66" si="2">$B3*P3</f>
        <v>122060</v>
      </c>
      <c r="W3" s="62">
        <f t="shared" ref="W3:W66" si="3">$B3*Q3</f>
        <v>101716.66666666666</v>
      </c>
      <c r="X3" s="62">
        <f t="shared" ref="X3:X66" si="4">$B3*R3</f>
        <v>127923.66666666666</v>
      </c>
      <c r="Y3" s="62">
        <f t="shared" ref="Y3:Y66" si="5">$B3*S3</f>
        <v>88373.833333333328</v>
      </c>
      <c r="Z3" s="62">
        <f t="shared" ref="Z3:Z66" si="6">$B3*T3</f>
        <v>119606.83333333334</v>
      </c>
      <c r="AA3" s="63"/>
      <c r="AB3" s="62">
        <f t="shared" ref="AB3:AB66" si="7">IF($C3="Ja",$V3*1.15,$V3)</f>
        <v>122060</v>
      </c>
      <c r="AC3" s="62">
        <f t="shared" ref="AC3:AC66" si="8">IF($C3="Ja",$W3*1.15,$W3)</f>
        <v>101716.66666666666</v>
      </c>
      <c r="AD3" s="62">
        <f t="shared" ref="AD3:AD66" si="9">IF($C3="Ja",$X3*1.15,$X3)</f>
        <v>127923.66666666666</v>
      </c>
      <c r="AE3" s="62">
        <f t="shared" ref="AE3:AE66" si="10">IF($C3="Ja",$Y3*1.15,$Y3)</f>
        <v>88373.833333333328</v>
      </c>
      <c r="AF3" s="62">
        <f t="shared" ref="AF3:AF66" si="11">IF($C3="Ja",$Z3*1.15,$Z3)</f>
        <v>119606.83333333334</v>
      </c>
      <c r="AH3" s="83">
        <f t="shared" ref="AH3:AH66" si="12">AB3+SUM(AU4:BD4)</f>
        <v>122060</v>
      </c>
      <c r="AI3" s="64">
        <f t="shared" ref="AI3:AI66" si="13">AC3+SUM(BE4:BN4)</f>
        <v>101716.66666666666</v>
      </c>
      <c r="AJ3" s="64">
        <f t="shared" ref="AJ3:AJ66" si="14">AD3+SUM(BO4:BX4)</f>
        <v>127923.66666666666</v>
      </c>
      <c r="AK3" s="64">
        <f t="shared" ref="AK3:AK66" si="15">AE3+SUM(BY4:CH4)</f>
        <v>88373.833333333328</v>
      </c>
      <c r="AL3" s="84">
        <f t="shared" ref="AL3:AL66" si="16">AF3+SUM(CI4:CR4)</f>
        <v>119606.83333333334</v>
      </c>
      <c r="AN3" s="77" t="str">
        <f>Formler!$CV14</f>
        <v>Mellan personbil</v>
      </c>
      <c r="AO3" s="75">
        <f>Formler!CW14</f>
        <v>230</v>
      </c>
      <c r="AP3" s="75">
        <f>Formler!CX14</f>
        <v>235</v>
      </c>
      <c r="AQ3" s="75">
        <f>Formler!CY14</f>
        <v>295.66666666666669</v>
      </c>
      <c r="AR3" s="75">
        <f>Formler!CZ14</f>
        <v>236.33333333333334</v>
      </c>
      <c r="AS3" s="75">
        <f>Formler!DA14</f>
        <v>277.76666666666665</v>
      </c>
      <c r="AU3" s="40">
        <f>IF($D2="Ja",$B2*Formler!CV$3,0)</f>
        <v>3000</v>
      </c>
      <c r="AV3" s="41">
        <f>IF($E2="Ja",$B2*Formler!CW$3,0)</f>
        <v>3000</v>
      </c>
      <c r="AW3" s="41">
        <f>IF($F2="Ja",$B2*Formler!CX$3,0)</f>
        <v>1500</v>
      </c>
      <c r="AX3" s="41">
        <f>IF($G2="Ja",$B2*Formler!CY$3,0)</f>
        <v>1020</v>
      </c>
      <c r="AY3" s="41">
        <f>IF($H2="Ja",$B2*Formler!CZ$3,0)</f>
        <v>3000</v>
      </c>
      <c r="AZ3" s="41">
        <f>IF($I2="Ja",$B2*Formler!DA$3,0)</f>
        <v>6000</v>
      </c>
      <c r="BA3" s="41">
        <f>IF($J2&gt;0,$J2*Formler!DB$3,0)</f>
        <v>666.66666666666663</v>
      </c>
      <c r="BB3" s="41">
        <f>IF($K2="Ja",$B2*Formler!DC$3,0)</f>
        <v>7200</v>
      </c>
      <c r="BC3" s="74">
        <f>IF($L2="Ja",Formler!DE$3,0)</f>
        <v>250</v>
      </c>
      <c r="BD3" s="74">
        <f>IF($M2="Ja",$N2*Formler!DD$3,0)</f>
        <v>20000</v>
      </c>
      <c r="BE3" s="41">
        <f>IF($D2="Ja",$B2*Formler!CV$4,0)</f>
        <v>1200</v>
      </c>
      <c r="BF3" s="41">
        <f>IF($E2="Ja",$B2*Formler!CW$4,0)</f>
        <v>2900</v>
      </c>
      <c r="BG3" s="41">
        <f>IF($F2="Ja",$B2*Formler!CX$4,0)</f>
        <v>1500</v>
      </c>
      <c r="BH3" s="41">
        <f>IF($G2="Ja",$B2*Formler!CY$4,0)</f>
        <v>1900</v>
      </c>
      <c r="BI3" s="41">
        <f>IF($H2="Ja",$B2*Formler!CZ$4,0)</f>
        <v>979.99999999999989</v>
      </c>
      <c r="BJ3" s="41">
        <f>IF($I2="Ja",$B2*Formler!DA$4,0)</f>
        <v>5630</v>
      </c>
      <c r="BK3" s="41">
        <f>IF($J2&gt;0,$J2*Formler!$DB4,0)</f>
        <v>50</v>
      </c>
      <c r="BL3" s="41">
        <f>IF($K2="Ja",$B2*Formler!DC$4,0)</f>
        <v>5630</v>
      </c>
      <c r="BM3" s="41">
        <f>IF($L2="Ja",Formler!DE$4,0)</f>
        <v>250</v>
      </c>
      <c r="BN3" s="41">
        <f>IF($M2="Ja",Formler!DD$4*$N2,0)</f>
        <v>30000</v>
      </c>
      <c r="BO3" s="41">
        <f>IF(D2="Ja",$B2*Formler!CV$5,0)</f>
        <v>979.99999999999989</v>
      </c>
      <c r="BP3" s="41">
        <f>IF(E2="Ja",$B2*Formler!CW$5,0)</f>
        <v>1959.9999999999998</v>
      </c>
      <c r="BQ3" s="41">
        <f>IF(F2="Ja",$B2*Formler!CX$5,0)</f>
        <v>979.99999999999989</v>
      </c>
      <c r="BR3" s="41">
        <f>IF(G2="Ja",$B2*Formler!CY$5,0)</f>
        <v>979.99999999999989</v>
      </c>
      <c r="BS3" s="41">
        <f>IF(H2="Ja",$B2*Formler!CZ$5,0)</f>
        <v>1959.9999999999998</v>
      </c>
      <c r="BT3" s="41">
        <f>IF(I2="Ja",$B2*Formler!DA$5,0)</f>
        <v>7180</v>
      </c>
      <c r="BU3" s="41">
        <f>IF($J2&gt;0,$J2*Formler!$DB$5,0)</f>
        <v>1666.6666666666667</v>
      </c>
      <c r="BV3" s="41">
        <f>IF(K2="Ja",$B2*Formler!DC$5,0)</f>
        <v>12600</v>
      </c>
      <c r="BW3" s="41">
        <f>IF(L2="Ja",Formler!DE$5,0)</f>
        <v>250</v>
      </c>
      <c r="BX3" s="41">
        <f>IF(M2="Ja",Formler!DD$5*$N2,0)</f>
        <v>15000</v>
      </c>
      <c r="BY3" s="41">
        <f>IF(D2="Ja",$B2*Formler!CV$6,0)</f>
        <v>2376</v>
      </c>
      <c r="BZ3" s="41">
        <f>IF(E2="Ja",$B2*Formler!CW$6,0)</f>
        <v>4752</v>
      </c>
      <c r="CA3" s="41">
        <f>IF(F2="Ja",$B2*Formler!CX$6,0)</f>
        <v>1782</v>
      </c>
      <c r="CB3" s="41">
        <f>IF(G2="Ja",$B2*Formler!CY$6,0)</f>
        <v>1782</v>
      </c>
      <c r="CC3" s="41">
        <f>IF(H2="Ja",$B2*Formler!CZ$6,0)</f>
        <v>2970</v>
      </c>
      <c r="CD3" s="41">
        <f>IF(I2="Ja",$B2*Formler!DA$6,0)</f>
        <v>9978</v>
      </c>
      <c r="CE3" s="41">
        <f>IF($J2&gt;0,$J2*Formler!$DB$6,0)</f>
        <v>1333.3333333333333</v>
      </c>
      <c r="CF3" s="41">
        <f>IF(K2="Ja",$B2*Formler!DC$6,0)</f>
        <v>12472</v>
      </c>
      <c r="CG3" s="41">
        <f>IF(L2="Ja",Formler!DE$6,0)</f>
        <v>250</v>
      </c>
      <c r="CH3" s="41">
        <f>IF(M2="Ja",Formler!DD$6*$N2,0)</f>
        <v>30000</v>
      </c>
      <c r="CI3" s="41">
        <f>IF(D2="Ja",$B2*Formler!CV$7,0)</f>
        <v>1400</v>
      </c>
      <c r="CJ3" s="41">
        <f>IF(E2="Ja",$B2*Formler!CW$7,0)</f>
        <v>3000</v>
      </c>
      <c r="CK3" s="41">
        <f>IF(F2="Ja",$B2*Formler!CX$7,0)</f>
        <v>1500</v>
      </c>
      <c r="CL3" s="41">
        <f>IF(G2="Ja",$B2*Formler!CY$7,0)</f>
        <v>1000.0000000000001</v>
      </c>
      <c r="CM3" s="41">
        <f>IF(H2="Ja",$B2*Formler!CZ$7,0)</f>
        <v>3000</v>
      </c>
      <c r="CN3" s="41">
        <f>IF(I2="Ja",$B2*Formler!DA$7,0)</f>
        <v>2640</v>
      </c>
      <c r="CO3" s="41">
        <f>IF($J2&gt;0,$J2*Formler!$DB$7,0)</f>
        <v>416.66666666666669</v>
      </c>
      <c r="CP3" s="41">
        <f>IF(K2="Ja",$B2*Formler!DC$7,0)</f>
        <v>9600</v>
      </c>
      <c r="CQ3" s="41">
        <f>IF(L2="Ja",Formler!DE$7,0)</f>
        <v>250</v>
      </c>
      <c r="CR3" s="41">
        <f>IF(M2="Ja",Formler!DD$7*$N2,0)</f>
        <v>15000</v>
      </c>
      <c r="CU3" s="43" t="str">
        <f>Formler!$CW$12</f>
        <v>Europcar</v>
      </c>
      <c r="CV3" s="50">
        <f>Formler!CW26</f>
        <v>50</v>
      </c>
      <c r="CW3" s="50">
        <f>Formler!CW27</f>
        <v>50</v>
      </c>
      <c r="CX3" s="50">
        <f>Formler!CW28</f>
        <v>25</v>
      </c>
      <c r="CY3" s="51">
        <f>Formler!CW29</f>
        <v>17</v>
      </c>
      <c r="CZ3" s="50">
        <f>Formler!CW30</f>
        <v>50</v>
      </c>
      <c r="DA3" s="50">
        <f>Formler!CW31</f>
        <v>100</v>
      </c>
      <c r="DB3" s="50">
        <f>Formler!CW35</f>
        <v>1.3333333333333333</v>
      </c>
      <c r="DC3" s="50">
        <f>Formler!CW32</f>
        <v>120</v>
      </c>
      <c r="DD3" s="52">
        <f>Formler!CW33</f>
        <v>40</v>
      </c>
      <c r="DE3" s="50">
        <f>Formler!CW34</f>
        <v>250</v>
      </c>
      <c r="DR3" s="7">
        <v>32</v>
      </c>
    </row>
    <row r="4" spans="1:122" x14ac:dyDescent="0.35">
      <c r="A4" s="35" t="str">
        <f>Uträkningsmall!B10</f>
        <v>Mellan personbil</v>
      </c>
      <c r="B4" s="36">
        <f>IF(Uträkningsmall!$C10=Formler!$DR$12,12,Uträkningsmall!$C10)</f>
        <v>30</v>
      </c>
      <c r="C4" s="36" t="str">
        <f>Uträkningsmall!D10</f>
        <v>Ja</v>
      </c>
      <c r="D4" s="36" t="str">
        <f>Uträkningsmall!E10</f>
        <v>Ja</v>
      </c>
      <c r="E4" s="36">
        <f>Uträkningsmall!F10</f>
        <v>0</v>
      </c>
      <c r="F4" s="36">
        <f>Uträkningsmall!G10</f>
        <v>0</v>
      </c>
      <c r="G4" s="36">
        <f>Uträkningsmall!H10</f>
        <v>0</v>
      </c>
      <c r="H4" s="36">
        <f>Uträkningsmall!I10</f>
        <v>0</v>
      </c>
      <c r="I4" s="36">
        <f>Uträkningsmall!J10</f>
        <v>0</v>
      </c>
      <c r="J4" s="36">
        <f>Uträkningsmall!K10</f>
        <v>100</v>
      </c>
      <c r="K4" s="36" t="str">
        <f>Uträkningsmall!L10</f>
        <v>Ja</v>
      </c>
      <c r="L4" s="36" t="str">
        <f>Uträkningsmall!M10</f>
        <v>Ja</v>
      </c>
      <c r="M4" s="36" t="str">
        <f>Uträkningsmall!N10</f>
        <v>Ja</v>
      </c>
      <c r="N4" s="37">
        <f>Uträkningsmall!O10</f>
        <v>150</v>
      </c>
      <c r="P4" s="62">
        <f t="shared" si="1"/>
        <v>230</v>
      </c>
      <c r="Q4" s="62">
        <f t="shared" si="1"/>
        <v>235</v>
      </c>
      <c r="R4" s="62">
        <f t="shared" si="1"/>
        <v>295.66666666666669</v>
      </c>
      <c r="S4" s="62">
        <f t="shared" si="1"/>
        <v>236.33333333333334</v>
      </c>
      <c r="T4" s="62">
        <f t="shared" si="1"/>
        <v>277.76666666666665</v>
      </c>
      <c r="U4" s="63"/>
      <c r="V4" s="62">
        <f t="shared" si="2"/>
        <v>6900</v>
      </c>
      <c r="W4" s="62">
        <f t="shared" si="3"/>
        <v>7050</v>
      </c>
      <c r="X4" s="62">
        <f t="shared" si="4"/>
        <v>8870</v>
      </c>
      <c r="Y4" s="62">
        <f t="shared" si="5"/>
        <v>7090</v>
      </c>
      <c r="Z4" s="62">
        <f t="shared" si="6"/>
        <v>8333</v>
      </c>
      <c r="AA4" s="63"/>
      <c r="AB4" s="62">
        <f t="shared" si="7"/>
        <v>7934.9999999999991</v>
      </c>
      <c r="AC4" s="62">
        <f t="shared" si="8"/>
        <v>8107.4999999999991</v>
      </c>
      <c r="AD4" s="62">
        <f t="shared" si="9"/>
        <v>10200.5</v>
      </c>
      <c r="AE4" s="62">
        <f t="shared" si="10"/>
        <v>8153.4999999999991</v>
      </c>
      <c r="AF4" s="62">
        <f t="shared" si="11"/>
        <v>9582.9499999999989</v>
      </c>
      <c r="AH4" s="83">
        <f t="shared" si="12"/>
        <v>19418.333333333332</v>
      </c>
      <c r="AI4" s="64">
        <f t="shared" si="13"/>
        <v>21039.166666666664</v>
      </c>
      <c r="AJ4" s="64">
        <f t="shared" si="14"/>
        <v>22073.833333333332</v>
      </c>
      <c r="AK4" s="64">
        <f t="shared" si="15"/>
        <v>25094.166666666664</v>
      </c>
      <c r="AL4" s="84">
        <f t="shared" si="16"/>
        <v>19916.283333333333</v>
      </c>
      <c r="AN4" s="77" t="str">
        <f>Formler!$CV15</f>
        <v xml:space="preserve">Stor personbil </v>
      </c>
      <c r="AO4" s="75">
        <f>Formler!CW15</f>
        <v>340</v>
      </c>
      <c r="AP4" s="75">
        <f>Formler!CX15</f>
        <v>283.33333333333331</v>
      </c>
      <c r="AQ4" s="75">
        <f>Formler!CY15</f>
        <v>356.33333333333331</v>
      </c>
      <c r="AR4" s="75">
        <f>Formler!CZ15</f>
        <v>246.16666666666666</v>
      </c>
      <c r="AS4" s="75">
        <f>Formler!DA15</f>
        <v>333.16666666666669</v>
      </c>
      <c r="AU4" s="40">
        <f>IF($D3="Ja",$B3*Formler!CV$3,0)</f>
        <v>0</v>
      </c>
      <c r="AV4" s="41">
        <f>IF($E3="Ja",$B3*Formler!CW$3,0)</f>
        <v>0</v>
      </c>
      <c r="AW4" s="41">
        <f>IF($F3="Ja",$B3*Formler!CX$3,0)</f>
        <v>0</v>
      </c>
      <c r="AX4" s="41">
        <f>IF($G3="Ja",$B3*Formler!CY$3,0)</f>
        <v>0</v>
      </c>
      <c r="AY4" s="41">
        <f>IF($H3="Ja",$B3*Formler!CZ$3,0)</f>
        <v>0</v>
      </c>
      <c r="AZ4" s="41">
        <f>IF($I3="Ja",$B3*Formler!DA$3,0)</f>
        <v>0</v>
      </c>
      <c r="BA4" s="41">
        <f>IF($J3&gt;0,$J3*Formler!DB$3,0)</f>
        <v>0</v>
      </c>
      <c r="BB4" s="41">
        <f>IF($K3="Ja",$B3*Formler!DC$3,0)</f>
        <v>0</v>
      </c>
      <c r="BC4" s="74">
        <f>IF($L3="Ja",Formler!DE$3,0)</f>
        <v>0</v>
      </c>
      <c r="BD4" s="74">
        <f>IF($M3="Ja",$N3*Formler!DD$3,0)</f>
        <v>0</v>
      </c>
      <c r="BE4" s="41">
        <f>IF($D3="Ja",$B3*Formler!CV$4,0)</f>
        <v>0</v>
      </c>
      <c r="BF4" s="41">
        <f>IF($E3="Ja",$B3*Formler!CW$4,0)</f>
        <v>0</v>
      </c>
      <c r="BG4" s="41">
        <f>IF($F3="Ja",$B3*Formler!CX$4,0)</f>
        <v>0</v>
      </c>
      <c r="BH4" s="41">
        <f>IF($G3="Ja",$B3*Formler!CY$4,0)</f>
        <v>0</v>
      </c>
      <c r="BI4" s="41">
        <f>IF($H3="Ja",$B3*Formler!CZ$4,0)</f>
        <v>0</v>
      </c>
      <c r="BJ4" s="41">
        <f>IF($I3="Ja",$B3*Formler!DA$4,0)</f>
        <v>0</v>
      </c>
      <c r="BK4" s="41">
        <f>IF($J3&gt;0,$J3*Formler!$DB5,0)</f>
        <v>0</v>
      </c>
      <c r="BL4" s="41">
        <f>IF($K3="Ja",$B3*Formler!DC$4,0)</f>
        <v>0</v>
      </c>
      <c r="BM4" s="41">
        <f>IF($L3="Ja",Formler!DE$4,0)</f>
        <v>0</v>
      </c>
      <c r="BN4" s="41">
        <f>IF($M3="Ja",Formler!DD$4*$N3,0)</f>
        <v>0</v>
      </c>
      <c r="BO4" s="41">
        <f>IF(D3="Ja",$B3*Formler!CV$5,0)</f>
        <v>0</v>
      </c>
      <c r="BP4" s="41">
        <f>IF(E3="Ja",$B3*Formler!CW$5,0)</f>
        <v>0</v>
      </c>
      <c r="BQ4" s="41">
        <f>IF(F3="Ja",$B3*Formler!CX$5,0)</f>
        <v>0</v>
      </c>
      <c r="BR4" s="41">
        <f>IF(G3="Ja",$B3*Formler!CY$5,0)</f>
        <v>0</v>
      </c>
      <c r="BS4" s="41">
        <f>IF(H3="Ja",$B3*Formler!CZ$5,0)</f>
        <v>0</v>
      </c>
      <c r="BT4" s="41">
        <f>IF(I3="Ja",$B3*Formler!DA$5,0)</f>
        <v>0</v>
      </c>
      <c r="BU4" s="41">
        <f>IF($J3&gt;0,$J3*Formler!$DB$5,0)</f>
        <v>0</v>
      </c>
      <c r="BV4" s="41">
        <f>IF(K3="Ja",$B3*Formler!DC$5,0)</f>
        <v>0</v>
      </c>
      <c r="BW4" s="41">
        <f>IF(L3="Ja",Formler!DE$5,0)</f>
        <v>0</v>
      </c>
      <c r="BX4" s="41">
        <f>IF(M3="Ja",Formler!DD$5*$N3,0)</f>
        <v>0</v>
      </c>
      <c r="BY4" s="41">
        <f>IF(D3="Ja",$B3*Formler!CV$6,0)</f>
        <v>0</v>
      </c>
      <c r="BZ4" s="41">
        <f>IF(E3="Ja",$B3*Formler!CW$6,0)</f>
        <v>0</v>
      </c>
      <c r="CA4" s="41">
        <f>IF(F3="Ja",$B3*Formler!CX$6,0)</f>
        <v>0</v>
      </c>
      <c r="CB4" s="41">
        <f>IF(G3="Ja",$B3*Formler!CY$6,0)</f>
        <v>0</v>
      </c>
      <c r="CC4" s="41">
        <f>IF(H3="Ja",$B3*Formler!CZ$6,0)</f>
        <v>0</v>
      </c>
      <c r="CD4" s="41">
        <f>IF(I3="Ja",$B3*Formler!DA$6,0)</f>
        <v>0</v>
      </c>
      <c r="CE4" s="41">
        <f>IF($J3&gt;0,$J3*Formler!$DB$6,0)</f>
        <v>0</v>
      </c>
      <c r="CF4" s="41">
        <f>IF(K3="Ja",$B3*Formler!DC$6,0)</f>
        <v>0</v>
      </c>
      <c r="CG4" s="41">
        <f>IF(L3="Ja",Formler!DE$6,0)</f>
        <v>0</v>
      </c>
      <c r="CH4" s="41">
        <f>IF(M3="Ja",Formler!DD$6*$N3,0)</f>
        <v>0</v>
      </c>
      <c r="CI4" s="41">
        <f>IF(D3="Ja",$B3*Formler!CV$7,0)</f>
        <v>0</v>
      </c>
      <c r="CJ4" s="41">
        <f>IF(E3="Ja",$B3*Formler!CW$7,0)</f>
        <v>0</v>
      </c>
      <c r="CK4" s="41">
        <f>IF(F3="Ja",$B3*Formler!CX$7,0)</f>
        <v>0</v>
      </c>
      <c r="CL4" s="41">
        <f>IF(G3="Ja",$B3*Formler!CY$7,0)</f>
        <v>0</v>
      </c>
      <c r="CM4" s="41">
        <f>IF(H3="Ja",$B3*Formler!CZ$7,0)</f>
        <v>0</v>
      </c>
      <c r="CN4" s="41">
        <f>IF(I3="Ja",$B3*Formler!DA$7,0)</f>
        <v>0</v>
      </c>
      <c r="CO4" s="41">
        <f>IF($J3&gt;0,$J3*Formler!$DB$7,0)</f>
        <v>0</v>
      </c>
      <c r="CP4" s="41">
        <f>IF(K3="Ja",$B3*Formler!DC$7,0)</f>
        <v>0</v>
      </c>
      <c r="CQ4" s="41">
        <f>IF(L3="Ja",Formler!DE$7,0)</f>
        <v>0</v>
      </c>
      <c r="CR4" s="41">
        <f>IF(M3="Ja",Formler!DD$7*$N3,0)</f>
        <v>0</v>
      </c>
      <c r="CU4" s="43" t="str">
        <f>Formler!$CX$12</f>
        <v>First Rent A Car</v>
      </c>
      <c r="CV4" s="50">
        <f>Formler!CX26</f>
        <v>20</v>
      </c>
      <c r="CW4" s="50">
        <f>Formler!CX27</f>
        <v>48.333333333333336</v>
      </c>
      <c r="CX4" s="50">
        <f>Formler!CX28</f>
        <v>25</v>
      </c>
      <c r="CY4" s="51">
        <f>Formler!CX29</f>
        <v>31.666666666666668</v>
      </c>
      <c r="CZ4" s="50">
        <f>Formler!CX30</f>
        <v>16.333333333333332</v>
      </c>
      <c r="DA4" s="50">
        <f>Formler!CX31</f>
        <v>93.833333333333329</v>
      </c>
      <c r="DB4" s="50">
        <f>Formler!CX35</f>
        <v>0.1</v>
      </c>
      <c r="DC4" s="50">
        <f>Formler!CX32</f>
        <v>93.833333333333329</v>
      </c>
      <c r="DD4" s="52">
        <f>Formler!CX33</f>
        <v>60</v>
      </c>
      <c r="DE4" s="50">
        <f>Formler!CX34</f>
        <v>250</v>
      </c>
      <c r="DR4" s="7">
        <v>33</v>
      </c>
    </row>
    <row r="5" spans="1:122" x14ac:dyDescent="0.35">
      <c r="A5" s="35" t="str">
        <f>Uträkningsmall!B11</f>
        <v>Minibuss (Minst 7 passagerare)</v>
      </c>
      <c r="B5" s="36">
        <f>IF(Uträkningsmall!$C11=Formler!$DR$12,12,Uträkningsmall!$C11)</f>
        <v>40</v>
      </c>
      <c r="C5" s="36">
        <f>Uträkningsmall!D11</f>
        <v>0</v>
      </c>
      <c r="D5" s="36">
        <f>Uträkningsmall!E11</f>
        <v>0</v>
      </c>
      <c r="E5" s="36">
        <f>Uträkningsmall!F11</f>
        <v>0</v>
      </c>
      <c r="F5" s="36">
        <f>Uträkningsmall!G11</f>
        <v>0</v>
      </c>
      <c r="G5" s="36">
        <f>Uträkningsmall!H11</f>
        <v>0</v>
      </c>
      <c r="H5" s="36">
        <f>Uträkningsmall!I11</f>
        <v>0</v>
      </c>
      <c r="I5" s="36">
        <f>Uträkningsmall!J11</f>
        <v>0</v>
      </c>
      <c r="J5" s="36">
        <f>Uträkningsmall!K11</f>
        <v>0</v>
      </c>
      <c r="K5" s="36">
        <f>Uträkningsmall!L11</f>
        <v>0</v>
      </c>
      <c r="L5" s="36">
        <f>Uträkningsmall!M11</f>
        <v>0</v>
      </c>
      <c r="M5" s="36">
        <f>Uträkningsmall!N11</f>
        <v>0</v>
      </c>
      <c r="N5" s="37">
        <f>Uträkningsmall!O11</f>
        <v>0</v>
      </c>
      <c r="P5" s="62">
        <f t="shared" si="1"/>
        <v>600</v>
      </c>
      <c r="Q5" s="62">
        <f t="shared" si="1"/>
        <v>430</v>
      </c>
      <c r="R5" s="62">
        <f t="shared" si="1"/>
        <v>473.33333333333331</v>
      </c>
      <c r="S5" s="62">
        <f t="shared" si="1"/>
        <v>641.66666666666663</v>
      </c>
      <c r="T5" s="62">
        <f t="shared" si="1"/>
        <v>468.23333333333335</v>
      </c>
      <c r="U5" s="63"/>
      <c r="V5" s="62">
        <f t="shared" si="2"/>
        <v>24000</v>
      </c>
      <c r="W5" s="62">
        <f t="shared" si="3"/>
        <v>17200</v>
      </c>
      <c r="X5" s="62">
        <f t="shared" si="4"/>
        <v>18933.333333333332</v>
      </c>
      <c r="Y5" s="62">
        <f t="shared" si="5"/>
        <v>25666.666666666664</v>
      </c>
      <c r="Z5" s="62">
        <f t="shared" si="6"/>
        <v>18729.333333333336</v>
      </c>
      <c r="AA5" s="63"/>
      <c r="AB5" s="62">
        <f t="shared" si="7"/>
        <v>24000</v>
      </c>
      <c r="AC5" s="62">
        <f t="shared" si="8"/>
        <v>17200</v>
      </c>
      <c r="AD5" s="62">
        <f t="shared" si="9"/>
        <v>18933.333333333332</v>
      </c>
      <c r="AE5" s="62">
        <f t="shared" si="10"/>
        <v>25666.666666666664</v>
      </c>
      <c r="AF5" s="62">
        <f t="shared" si="11"/>
        <v>18729.333333333336</v>
      </c>
      <c r="AH5" s="83">
        <f t="shared" si="12"/>
        <v>24000</v>
      </c>
      <c r="AI5" s="64">
        <f t="shared" si="13"/>
        <v>17200</v>
      </c>
      <c r="AJ5" s="64">
        <f t="shared" si="14"/>
        <v>18933.333333333332</v>
      </c>
      <c r="AK5" s="64">
        <f t="shared" si="15"/>
        <v>25666.666666666664</v>
      </c>
      <c r="AL5" s="84">
        <f t="shared" si="16"/>
        <v>18729.333333333336</v>
      </c>
      <c r="AN5" s="77" t="str">
        <f>Formler!$CV16</f>
        <v>Stor personbil (4x4)</v>
      </c>
      <c r="AO5" s="75">
        <f>Formler!CW16</f>
        <v>400</v>
      </c>
      <c r="AP5" s="75">
        <f>Formler!CX16</f>
        <v>340</v>
      </c>
      <c r="AQ5" s="75">
        <f>Formler!CY16</f>
        <v>385</v>
      </c>
      <c r="AR5" s="75">
        <f>Formler!CZ16</f>
        <v>256.16666666666669</v>
      </c>
      <c r="AS5" s="75">
        <f>Formler!DA16</f>
        <v>369.03333333333336</v>
      </c>
      <c r="AU5" s="40">
        <f>IF($D4="Ja",$B4*Formler!CV$3,0)</f>
        <v>1500</v>
      </c>
      <c r="AV5" s="41">
        <f>IF($E4="Ja",$B4*Formler!CW$3,0)</f>
        <v>0</v>
      </c>
      <c r="AW5" s="41">
        <f>IF($F4="Ja",$B4*Formler!CX$3,0)</f>
        <v>0</v>
      </c>
      <c r="AX5" s="41">
        <f>IF($G4="Ja",$B4*Formler!CY$3,0)</f>
        <v>0</v>
      </c>
      <c r="AY5" s="41">
        <f>IF($H4="Ja",$B4*Formler!CZ$3,0)</f>
        <v>0</v>
      </c>
      <c r="AZ5" s="41">
        <f>IF($I4="Ja",$B4*Formler!DA$3,0)</f>
        <v>0</v>
      </c>
      <c r="BA5" s="41">
        <f>IF($J4&gt;0,$J4*Formler!DB$3,0)</f>
        <v>133.33333333333331</v>
      </c>
      <c r="BB5" s="41">
        <f>IF($K4="Ja",$B4*Formler!DC$3,0)</f>
        <v>3600</v>
      </c>
      <c r="BC5" s="74">
        <f>IF($L4="Ja",Formler!DE$3,0)</f>
        <v>250</v>
      </c>
      <c r="BD5" s="74">
        <f>IF($M4="Ja",$N4*Formler!DD$3,0)</f>
        <v>6000</v>
      </c>
      <c r="BE5" s="41">
        <f>IF($D4="Ja",$B4*Formler!CV$4,0)</f>
        <v>600</v>
      </c>
      <c r="BF5" s="41">
        <f>IF($E4="Ja",$B4*Formler!CW$4,0)</f>
        <v>0</v>
      </c>
      <c r="BG5" s="41">
        <f>IF($F4="Ja",$B4*Formler!CX$4,0)</f>
        <v>0</v>
      </c>
      <c r="BH5" s="41">
        <f>IF($G4="Ja",$B4*Formler!CY$4,0)</f>
        <v>0</v>
      </c>
      <c r="BI5" s="41">
        <f>IF($H4="Ja",$B4*Formler!CZ$4,0)</f>
        <v>0</v>
      </c>
      <c r="BJ5" s="41">
        <f>IF($I4="Ja",$B4*Formler!DA$4,0)</f>
        <v>0</v>
      </c>
      <c r="BK5" s="41">
        <f>IF($J4&gt;0,$J4*Formler!$DB6,0)</f>
        <v>266.66666666666663</v>
      </c>
      <c r="BL5" s="41">
        <f>IF($K4="Ja",$B4*Formler!DC$4,0)</f>
        <v>2815</v>
      </c>
      <c r="BM5" s="41">
        <f>IF($L4="Ja",Formler!DE$4,0)</f>
        <v>250</v>
      </c>
      <c r="BN5" s="41">
        <f>IF($M4="Ja",Formler!DD$4*$N4,0)</f>
        <v>9000</v>
      </c>
      <c r="BO5" s="41">
        <f>IF(D4="Ja",$B4*Formler!CV$5,0)</f>
        <v>489.99999999999994</v>
      </c>
      <c r="BP5" s="41">
        <f>IF(E4="Ja",$B4*Formler!CW$5,0)</f>
        <v>0</v>
      </c>
      <c r="BQ5" s="41">
        <f>IF(F4="Ja",$B4*Formler!CX$5,0)</f>
        <v>0</v>
      </c>
      <c r="BR5" s="41">
        <f>IF(G4="Ja",$B4*Formler!CY$5,0)</f>
        <v>0</v>
      </c>
      <c r="BS5" s="41">
        <f>IF(H4="Ja",$B4*Formler!CZ$5,0)</f>
        <v>0</v>
      </c>
      <c r="BT5" s="41">
        <f>IF(I4="Ja",$B4*Formler!DA$5,0)</f>
        <v>0</v>
      </c>
      <c r="BU5" s="41">
        <f>IF($J4&gt;0,$J4*Formler!$DB$5,0)</f>
        <v>333.33333333333337</v>
      </c>
      <c r="BV5" s="41">
        <f>IF(K4="Ja",$B4*Formler!DC$5,0)</f>
        <v>6300</v>
      </c>
      <c r="BW5" s="41">
        <f>IF(L4="Ja",Formler!DE$5,0)</f>
        <v>250</v>
      </c>
      <c r="BX5" s="41">
        <f>IF(M4="Ja",Formler!DD$5*$N4,0)</f>
        <v>4500</v>
      </c>
      <c r="BY5" s="41">
        <f>IF(D4="Ja",$B4*Formler!CV$6,0)</f>
        <v>1188</v>
      </c>
      <c r="BZ5" s="41">
        <f>IF(E4="Ja",$B4*Formler!CW$6,0)</f>
        <v>0</v>
      </c>
      <c r="CA5" s="41">
        <f>IF(F4="Ja",$B4*Formler!CX$6,0)</f>
        <v>0</v>
      </c>
      <c r="CB5" s="41">
        <f>IF(G4="Ja",$B4*Formler!CY$6,0)</f>
        <v>0</v>
      </c>
      <c r="CC5" s="41">
        <f>IF(H4="Ja",$B4*Formler!CZ$6,0)</f>
        <v>0</v>
      </c>
      <c r="CD5" s="41">
        <f>IF(I4="Ja",$B4*Formler!DA$6,0)</f>
        <v>0</v>
      </c>
      <c r="CE5" s="41">
        <f>IF($J4&gt;0,$J4*Formler!$DB$6,0)</f>
        <v>266.66666666666663</v>
      </c>
      <c r="CF5" s="41">
        <f>IF(K4="Ja",$B4*Formler!DC$6,0)</f>
        <v>6236</v>
      </c>
      <c r="CG5" s="41">
        <f>IF(L4="Ja",Formler!DE$6,0)</f>
        <v>250</v>
      </c>
      <c r="CH5" s="41">
        <f>IF(M4="Ja",Formler!DD$6*$N4,0)</f>
        <v>9000</v>
      </c>
      <c r="CI5" s="41">
        <f>IF(D4="Ja",$B4*Formler!CV$7,0)</f>
        <v>700</v>
      </c>
      <c r="CJ5" s="41">
        <f>IF(E4="Ja",$B4*Formler!CW$7,0)</f>
        <v>0</v>
      </c>
      <c r="CK5" s="41">
        <f>IF(F4="Ja",$B4*Formler!CX$7,0)</f>
        <v>0</v>
      </c>
      <c r="CL5" s="41">
        <f>IF(G4="Ja",$B4*Formler!CY$7,0)</f>
        <v>0</v>
      </c>
      <c r="CM5" s="41">
        <f>IF(H4="Ja",$B4*Formler!CZ$7,0)</f>
        <v>0</v>
      </c>
      <c r="CN5" s="41">
        <f>IF(I4="Ja",$B4*Formler!DA$7,0)</f>
        <v>0</v>
      </c>
      <c r="CO5" s="41">
        <f>IF($J4&gt;0,$J4*Formler!$DB$7,0)</f>
        <v>83.333333333333343</v>
      </c>
      <c r="CP5" s="41">
        <f>IF(K4="Ja",$B4*Formler!DC$7,0)</f>
        <v>4800</v>
      </c>
      <c r="CQ5" s="41">
        <f>IF(L4="Ja",Formler!DE$7,0)</f>
        <v>250</v>
      </c>
      <c r="CR5" s="41">
        <f>IF(M4="Ja",Formler!DD$7*$N4,0)</f>
        <v>4500</v>
      </c>
      <c r="CU5" s="43" t="str">
        <f>Formler!$CY$12</f>
        <v>Mabi</v>
      </c>
      <c r="CV5" s="50">
        <f>Formler!CY26</f>
        <v>16.333333333333332</v>
      </c>
      <c r="CW5" s="50">
        <f>Formler!CY27</f>
        <v>32.666666666666664</v>
      </c>
      <c r="CX5" s="50">
        <f>Formler!CY28</f>
        <v>16.333333333333332</v>
      </c>
      <c r="CY5" s="51">
        <f>Formler!CY29</f>
        <v>16.333333333333332</v>
      </c>
      <c r="CZ5" s="50">
        <f>Formler!CY30</f>
        <v>32.666666666666664</v>
      </c>
      <c r="DA5" s="50">
        <f>Formler!CY31</f>
        <v>119.66666666666667</v>
      </c>
      <c r="DB5" s="50">
        <f>Formler!CY35</f>
        <v>3.3333333333333335</v>
      </c>
      <c r="DC5" s="50">
        <f>Formler!CY32</f>
        <v>210</v>
      </c>
      <c r="DD5" s="52">
        <f>Formler!CY33</f>
        <v>30</v>
      </c>
      <c r="DE5" s="50">
        <f>Formler!CY34</f>
        <v>250</v>
      </c>
      <c r="DR5" s="7">
        <v>34</v>
      </c>
    </row>
    <row r="6" spans="1:122" ht="14" thickBot="1" x14ac:dyDescent="0.4">
      <c r="A6" s="35">
        <f>Uträkningsmall!B12</f>
        <v>0</v>
      </c>
      <c r="B6" s="36">
        <f>IF(Uträkningsmall!$C12=Formler!$DR$12,12,Uträkningsmall!$C12)</f>
        <v>0</v>
      </c>
      <c r="C6" s="36">
        <f>Uträkningsmall!D12</f>
        <v>0</v>
      </c>
      <c r="D6" s="36">
        <f>Uträkningsmall!E12</f>
        <v>0</v>
      </c>
      <c r="E6" s="36">
        <f>Uträkningsmall!F12</f>
        <v>0</v>
      </c>
      <c r="F6" s="36">
        <f>Uträkningsmall!G12</f>
        <v>0</v>
      </c>
      <c r="G6" s="36">
        <f>Uträkningsmall!H12</f>
        <v>0</v>
      </c>
      <c r="H6" s="36">
        <f>Uträkningsmall!I12</f>
        <v>0</v>
      </c>
      <c r="I6" s="36">
        <f>Uträkningsmall!J12</f>
        <v>0</v>
      </c>
      <c r="J6" s="36">
        <f>Uträkningsmall!K12</f>
        <v>0</v>
      </c>
      <c r="K6" s="36">
        <f>Uträkningsmall!L12</f>
        <v>0</v>
      </c>
      <c r="L6" s="36">
        <f>Uträkningsmall!M12</f>
        <v>0</v>
      </c>
      <c r="M6" s="36">
        <f>Uträkningsmall!N12</f>
        <v>0</v>
      </c>
      <c r="N6" s="37">
        <f>Uträkningsmall!O12</f>
        <v>0</v>
      </c>
      <c r="P6" s="62">
        <f t="shared" si="1"/>
        <v>0</v>
      </c>
      <c r="Q6" s="62">
        <f t="shared" si="1"/>
        <v>0</v>
      </c>
      <c r="R6" s="62">
        <f t="shared" si="1"/>
        <v>0</v>
      </c>
      <c r="S6" s="62">
        <f t="shared" si="1"/>
        <v>0</v>
      </c>
      <c r="T6" s="62">
        <f t="shared" si="1"/>
        <v>0</v>
      </c>
      <c r="U6" s="63"/>
      <c r="V6" s="62">
        <f t="shared" si="2"/>
        <v>0</v>
      </c>
      <c r="W6" s="62">
        <f t="shared" si="3"/>
        <v>0</v>
      </c>
      <c r="X6" s="62">
        <f t="shared" si="4"/>
        <v>0</v>
      </c>
      <c r="Y6" s="62">
        <f t="shared" si="5"/>
        <v>0</v>
      </c>
      <c r="Z6" s="62">
        <f t="shared" si="6"/>
        <v>0</v>
      </c>
      <c r="AA6" s="63"/>
      <c r="AB6" s="62">
        <f t="shared" si="7"/>
        <v>0</v>
      </c>
      <c r="AC6" s="62">
        <f t="shared" si="8"/>
        <v>0</v>
      </c>
      <c r="AD6" s="62">
        <f t="shared" si="9"/>
        <v>0</v>
      </c>
      <c r="AE6" s="62">
        <f t="shared" si="10"/>
        <v>0</v>
      </c>
      <c r="AF6" s="62">
        <f t="shared" si="11"/>
        <v>0</v>
      </c>
      <c r="AH6" s="83">
        <f t="shared" si="12"/>
        <v>0</v>
      </c>
      <c r="AI6" s="64">
        <f t="shared" si="13"/>
        <v>0</v>
      </c>
      <c r="AJ6" s="64">
        <f t="shared" si="14"/>
        <v>0</v>
      </c>
      <c r="AK6" s="64">
        <f t="shared" si="15"/>
        <v>0</v>
      </c>
      <c r="AL6" s="84">
        <f t="shared" si="16"/>
        <v>0</v>
      </c>
      <c r="AN6" s="77" t="str">
        <f>Formler!$CV17</f>
        <v>Stor personbil plus</v>
      </c>
      <c r="AO6" s="75">
        <f>Formler!CW17</f>
        <v>340</v>
      </c>
      <c r="AP6" s="75">
        <f>Formler!CX17</f>
        <v>320</v>
      </c>
      <c r="AQ6" s="75">
        <f>Formler!CY17</f>
        <v>385</v>
      </c>
      <c r="AR6" s="75">
        <f>Formler!CZ17</f>
        <v>343.16666666666669</v>
      </c>
      <c r="AS6" s="75">
        <f>Formler!DA17</f>
        <v>333.16666666666669</v>
      </c>
      <c r="AU6" s="40">
        <f>IF($D5="Ja",$B5*Formler!CV$3,0)</f>
        <v>0</v>
      </c>
      <c r="AV6" s="41">
        <f>IF($E5="Ja",$B5*Formler!CW$3,0)</f>
        <v>0</v>
      </c>
      <c r="AW6" s="41">
        <f>IF($F5="Ja",$B5*Formler!CX$3,0)</f>
        <v>0</v>
      </c>
      <c r="AX6" s="41">
        <f>IF($G5="Ja",$B5*Formler!CY$3,0)</f>
        <v>0</v>
      </c>
      <c r="AY6" s="41">
        <f>IF($H5="Ja",$B5*Formler!CZ$3,0)</f>
        <v>0</v>
      </c>
      <c r="AZ6" s="41">
        <f>IF($I5="Ja",$B5*Formler!DA$3,0)</f>
        <v>0</v>
      </c>
      <c r="BA6" s="41">
        <f>IF($J5&gt;0,$J5*Formler!DB$3,0)</f>
        <v>0</v>
      </c>
      <c r="BB6" s="41">
        <f>IF($K5="Ja",$B5*Formler!DC$3,0)</f>
        <v>0</v>
      </c>
      <c r="BC6" s="74">
        <f>IF($L5="Ja",Formler!DE$3,0)</f>
        <v>0</v>
      </c>
      <c r="BD6" s="74">
        <f>IF($M5="Ja",$N5*Formler!DD$3,0)</f>
        <v>0</v>
      </c>
      <c r="BE6" s="41">
        <f>IF($D5="Ja",$B5*Formler!CV$4,0)</f>
        <v>0</v>
      </c>
      <c r="BF6" s="41">
        <f>IF($E5="Ja",$B5*Formler!CW$4,0)</f>
        <v>0</v>
      </c>
      <c r="BG6" s="41">
        <f>IF($F5="Ja",$B5*Formler!CX$4,0)</f>
        <v>0</v>
      </c>
      <c r="BH6" s="41">
        <f>IF($G5="Ja",$B5*Formler!CY$4,0)</f>
        <v>0</v>
      </c>
      <c r="BI6" s="41">
        <f>IF($H5="Ja",$B5*Formler!CZ$4,0)</f>
        <v>0</v>
      </c>
      <c r="BJ6" s="41">
        <f>IF($I5="Ja",$B5*Formler!DA$4,0)</f>
        <v>0</v>
      </c>
      <c r="BK6" s="41">
        <f>IF($J5&gt;0,$J5*Formler!$DB7,0)</f>
        <v>0</v>
      </c>
      <c r="BL6" s="41">
        <f>IF($K5="Ja",$B5*Formler!DC$4,0)</f>
        <v>0</v>
      </c>
      <c r="BM6" s="41">
        <f>IF($L5="Ja",Formler!DE$4,0)</f>
        <v>0</v>
      </c>
      <c r="BN6" s="41">
        <f>IF($M5="Ja",Formler!DD$4*$N5,0)</f>
        <v>0</v>
      </c>
      <c r="BO6" s="41">
        <f>IF(D5="Ja",$B5*Formler!CV$5,0)</f>
        <v>0</v>
      </c>
      <c r="BP6" s="41">
        <f>IF(E5="Ja",$B5*Formler!CW$5,0)</f>
        <v>0</v>
      </c>
      <c r="BQ6" s="41">
        <f>IF(F5="Ja",$B5*Formler!CX$5,0)</f>
        <v>0</v>
      </c>
      <c r="BR6" s="41">
        <f>IF(G5="Ja",$B5*Formler!CY$5,0)</f>
        <v>0</v>
      </c>
      <c r="BS6" s="41">
        <f>IF(H5="Ja",$B5*Formler!CZ$5,0)</f>
        <v>0</v>
      </c>
      <c r="BT6" s="41">
        <f>IF(I5="Ja",$B5*Formler!DA$5,0)</f>
        <v>0</v>
      </c>
      <c r="BU6" s="41">
        <f>IF($J5&gt;0,$J5*Formler!$DB$5,0)</f>
        <v>0</v>
      </c>
      <c r="BV6" s="41">
        <f>IF(K5="Ja",$B5*Formler!DC$5,0)</f>
        <v>0</v>
      </c>
      <c r="BW6" s="41">
        <f>IF(L5="Ja",Formler!DE$5,0)</f>
        <v>0</v>
      </c>
      <c r="BX6" s="41">
        <f>IF(M5="Ja",Formler!DD$5*$N5,0)</f>
        <v>0</v>
      </c>
      <c r="BY6" s="41">
        <f>IF(D5="Ja",$B5*Formler!CV$6,0)</f>
        <v>0</v>
      </c>
      <c r="BZ6" s="41">
        <f>IF(E5="Ja",$B5*Formler!CW$6,0)</f>
        <v>0</v>
      </c>
      <c r="CA6" s="41">
        <f>IF(F5="Ja",$B5*Formler!CX$6,0)</f>
        <v>0</v>
      </c>
      <c r="CB6" s="41">
        <f>IF(G5="Ja",$B5*Formler!CY$6,0)</f>
        <v>0</v>
      </c>
      <c r="CC6" s="41">
        <f>IF(H5="Ja",$B5*Formler!CZ$6,0)</f>
        <v>0</v>
      </c>
      <c r="CD6" s="41">
        <f>IF(I5="Ja",$B5*Formler!DA$6,0)</f>
        <v>0</v>
      </c>
      <c r="CE6" s="41">
        <f>IF($J5&gt;0,$J5*Formler!$DB$6,0)</f>
        <v>0</v>
      </c>
      <c r="CF6" s="41">
        <f>IF(K5="Ja",$B5*Formler!DC$6,0)</f>
        <v>0</v>
      </c>
      <c r="CG6" s="41">
        <f>IF(L5="Ja",Formler!DE$6,0)</f>
        <v>0</v>
      </c>
      <c r="CH6" s="41">
        <f>IF(M5="Ja",Formler!DD$6*$N5,0)</f>
        <v>0</v>
      </c>
      <c r="CI6" s="41">
        <f>IF(D5="Ja",$B5*Formler!CV$7,0)</f>
        <v>0</v>
      </c>
      <c r="CJ6" s="41">
        <f>IF(E5="Ja",$B5*Formler!CW$7,0)</f>
        <v>0</v>
      </c>
      <c r="CK6" s="41">
        <f>IF(F5="Ja",$B5*Formler!CX$7,0)</f>
        <v>0</v>
      </c>
      <c r="CL6" s="41">
        <f>IF(G5="Ja",$B5*Formler!CY$7,0)</f>
        <v>0</v>
      </c>
      <c r="CM6" s="41">
        <f>IF(H5="Ja",$B5*Formler!CZ$7,0)</f>
        <v>0</v>
      </c>
      <c r="CN6" s="41">
        <f>IF(I5="Ja",$B5*Formler!DA$7,0)</f>
        <v>0</v>
      </c>
      <c r="CO6" s="41">
        <f>IF($J5&gt;0,$J5*Formler!$DB$7,0)</f>
        <v>0</v>
      </c>
      <c r="CP6" s="41">
        <f>IF(K5="Ja",$B5*Formler!DC$7,0)</f>
        <v>0</v>
      </c>
      <c r="CQ6" s="41">
        <f>IF(L5="Ja",Formler!DE$7,0)</f>
        <v>0</v>
      </c>
      <c r="CR6" s="41">
        <f>IF(M5="Ja",Formler!DD$7*$N5,0)</f>
        <v>0</v>
      </c>
      <c r="CU6" s="44" t="str">
        <f>Formler!$CZ$12</f>
        <v>Sixt</v>
      </c>
      <c r="CV6" s="50">
        <f>Formler!CZ26</f>
        <v>39.6</v>
      </c>
      <c r="CW6" s="50">
        <f>Formler!CZ27</f>
        <v>79.2</v>
      </c>
      <c r="CX6" s="50">
        <f>Formler!CZ28</f>
        <v>29.7</v>
      </c>
      <c r="CY6" s="51">
        <f>Formler!CZ29</f>
        <v>29.7</v>
      </c>
      <c r="CZ6" s="50">
        <f>Formler!CZ30</f>
        <v>49.5</v>
      </c>
      <c r="DA6" s="50">
        <f>Formler!CZ31</f>
        <v>166.3</v>
      </c>
      <c r="DB6" s="50">
        <f>Formler!CZ35</f>
        <v>2.6666666666666665</v>
      </c>
      <c r="DC6" s="50">
        <f>Formler!CZ32</f>
        <v>207.86666666666667</v>
      </c>
      <c r="DD6" s="52">
        <f>Formler!CZ33</f>
        <v>60</v>
      </c>
      <c r="DE6" s="50">
        <f>Formler!CZ34</f>
        <v>250</v>
      </c>
      <c r="DR6" s="7">
        <v>35</v>
      </c>
    </row>
    <row r="7" spans="1:122" ht="14" thickBot="1" x14ac:dyDescent="0.4">
      <c r="A7" s="35">
        <f>Uträkningsmall!B13</f>
        <v>0</v>
      </c>
      <c r="B7" s="36">
        <f>IF(Uträkningsmall!$C13=Formler!$DR$12,12,Uträkningsmall!$C13)</f>
        <v>0</v>
      </c>
      <c r="C7" s="36">
        <f>Uträkningsmall!D13</f>
        <v>0</v>
      </c>
      <c r="D7" s="36">
        <f>Uträkningsmall!E13</f>
        <v>0</v>
      </c>
      <c r="E7" s="36">
        <f>Uträkningsmall!F13</f>
        <v>0</v>
      </c>
      <c r="F7" s="36">
        <f>Uträkningsmall!G13</f>
        <v>0</v>
      </c>
      <c r="G7" s="36">
        <f>Uträkningsmall!H13</f>
        <v>0</v>
      </c>
      <c r="H7" s="36">
        <f>Uträkningsmall!I13</f>
        <v>0</v>
      </c>
      <c r="I7" s="36">
        <f>Uträkningsmall!J13</f>
        <v>0</v>
      </c>
      <c r="J7" s="36">
        <f>Uträkningsmall!K13</f>
        <v>0</v>
      </c>
      <c r="K7" s="36">
        <f>Uträkningsmall!L13</f>
        <v>0</v>
      </c>
      <c r="L7" s="36">
        <f>Uträkningsmall!M13</f>
        <v>0</v>
      </c>
      <c r="M7" s="36">
        <f>Uträkningsmall!N13</f>
        <v>0</v>
      </c>
      <c r="N7" s="37">
        <f>Uträkningsmall!O13</f>
        <v>0</v>
      </c>
      <c r="P7" s="62">
        <f t="shared" si="1"/>
        <v>0</v>
      </c>
      <c r="Q7" s="62">
        <f t="shared" si="1"/>
        <v>0</v>
      </c>
      <c r="R7" s="62">
        <f t="shared" si="1"/>
        <v>0</v>
      </c>
      <c r="S7" s="62">
        <f t="shared" si="1"/>
        <v>0</v>
      </c>
      <c r="T7" s="62">
        <f t="shared" si="1"/>
        <v>0</v>
      </c>
      <c r="U7" s="63"/>
      <c r="V7" s="62">
        <f t="shared" si="2"/>
        <v>0</v>
      </c>
      <c r="W7" s="62">
        <f t="shared" si="3"/>
        <v>0</v>
      </c>
      <c r="X7" s="62">
        <f t="shared" si="4"/>
        <v>0</v>
      </c>
      <c r="Y7" s="62">
        <f t="shared" si="5"/>
        <v>0</v>
      </c>
      <c r="Z7" s="62">
        <f t="shared" si="6"/>
        <v>0</v>
      </c>
      <c r="AA7" s="63"/>
      <c r="AB7" s="62">
        <f t="shared" si="7"/>
        <v>0</v>
      </c>
      <c r="AC7" s="62">
        <f t="shared" si="8"/>
        <v>0</v>
      </c>
      <c r="AD7" s="62">
        <f t="shared" si="9"/>
        <v>0</v>
      </c>
      <c r="AE7" s="62">
        <f t="shared" si="10"/>
        <v>0</v>
      </c>
      <c r="AF7" s="62">
        <f t="shared" si="11"/>
        <v>0</v>
      </c>
      <c r="AH7" s="83">
        <f t="shared" si="12"/>
        <v>0</v>
      </c>
      <c r="AI7" s="64">
        <f t="shared" si="13"/>
        <v>0</v>
      </c>
      <c r="AJ7" s="64">
        <f t="shared" si="14"/>
        <v>0</v>
      </c>
      <c r="AK7" s="64">
        <f t="shared" si="15"/>
        <v>0</v>
      </c>
      <c r="AL7" s="84">
        <f t="shared" si="16"/>
        <v>0</v>
      </c>
      <c r="AN7" s="77" t="str">
        <f>Formler!$CV18</f>
        <v>Stor personbil plus (4x4)</v>
      </c>
      <c r="AO7" s="75">
        <f>Formler!CW18</f>
        <v>400</v>
      </c>
      <c r="AP7" s="75">
        <f>Formler!CX18</f>
        <v>350</v>
      </c>
      <c r="AQ7" s="75">
        <f>Formler!CY18</f>
        <v>385</v>
      </c>
      <c r="AR7" s="75">
        <f>Formler!CZ18</f>
        <v>373.16666666666669</v>
      </c>
      <c r="AS7" s="75">
        <f>Formler!DA18</f>
        <v>369.03333333333336</v>
      </c>
      <c r="AU7" s="40">
        <f>IF($D6="Ja",$B6*Formler!CV$3,0)</f>
        <v>0</v>
      </c>
      <c r="AV7" s="41">
        <f>IF($E6="Ja",$B6*Formler!CW$3,0)</f>
        <v>0</v>
      </c>
      <c r="AW7" s="41">
        <f>IF($F6="Ja",$B6*Formler!CX$3,0)</f>
        <v>0</v>
      </c>
      <c r="AX7" s="41">
        <f>IF($G6="Ja",$B6*Formler!CY$3,0)</f>
        <v>0</v>
      </c>
      <c r="AY7" s="41">
        <f>IF($H6="Ja",$B6*Formler!CZ$3,0)</f>
        <v>0</v>
      </c>
      <c r="AZ7" s="41">
        <f>IF($I6="Ja",$B6*Formler!DA$3,0)</f>
        <v>0</v>
      </c>
      <c r="BA7" s="41">
        <f>IF($J6&gt;0,$J6*Formler!DB$3,0)</f>
        <v>0</v>
      </c>
      <c r="BB7" s="41">
        <f>IF($K6="Ja",$B6*Formler!DC$3,0)</f>
        <v>0</v>
      </c>
      <c r="BC7" s="74">
        <f>IF($L6="Ja",Formler!DE$3,0)</f>
        <v>0</v>
      </c>
      <c r="BD7" s="74">
        <f>IF($M6="Ja",$N6*Formler!DD$3,0)</f>
        <v>0</v>
      </c>
      <c r="BE7" s="41">
        <f>IF($D6="Ja",$B6*Formler!CV$4,0)</f>
        <v>0</v>
      </c>
      <c r="BF7" s="41">
        <f>IF($E6="Ja",$B6*Formler!CW$4,0)</f>
        <v>0</v>
      </c>
      <c r="BG7" s="41">
        <f>IF($F6="Ja",$B6*Formler!CX$4,0)</f>
        <v>0</v>
      </c>
      <c r="BH7" s="41">
        <f>IF($G6="Ja",$B6*Formler!CY$4,0)</f>
        <v>0</v>
      </c>
      <c r="BI7" s="41">
        <f>IF($H6="Ja",$B6*Formler!CZ$4,0)</f>
        <v>0</v>
      </c>
      <c r="BJ7" s="41">
        <f>IF($I6="Ja",$B6*Formler!DA$4,0)</f>
        <v>0</v>
      </c>
      <c r="BK7" s="41">
        <f>IF($J6&gt;0,$J6*Formler!$DB8,0)</f>
        <v>0</v>
      </c>
      <c r="BL7" s="41">
        <f>IF($K6="Ja",$B6*Formler!DC$4,0)</f>
        <v>0</v>
      </c>
      <c r="BM7" s="41">
        <f>IF($L6="Ja",Formler!DE$4,0)</f>
        <v>0</v>
      </c>
      <c r="BN7" s="41">
        <f>IF($M6="Ja",Formler!DD$4*$N6,0)</f>
        <v>0</v>
      </c>
      <c r="BO7" s="41">
        <f>IF(D6="Ja",$B6*Formler!CV$5,0)</f>
        <v>0</v>
      </c>
      <c r="BP7" s="41">
        <f>IF(E6="Ja",$B6*Formler!CW$5,0)</f>
        <v>0</v>
      </c>
      <c r="BQ7" s="41">
        <f>IF(F6="Ja",$B6*Formler!CX$5,0)</f>
        <v>0</v>
      </c>
      <c r="BR7" s="41">
        <f>IF(G6="Ja",$B6*Formler!CY$5,0)</f>
        <v>0</v>
      </c>
      <c r="BS7" s="41">
        <f>IF(H6="Ja",$B6*Formler!CZ$5,0)</f>
        <v>0</v>
      </c>
      <c r="BT7" s="41">
        <f>IF(I6="Ja",$B6*Formler!DA$5,0)</f>
        <v>0</v>
      </c>
      <c r="BU7" s="41">
        <f>IF($J6&gt;0,$J6*Formler!$DB$5,0)</f>
        <v>0</v>
      </c>
      <c r="BV7" s="41">
        <f>IF(K6="Ja",$B6*Formler!DC$5,0)</f>
        <v>0</v>
      </c>
      <c r="BW7" s="41">
        <f>IF(L6="Ja",Formler!DE$5,0)</f>
        <v>0</v>
      </c>
      <c r="BX7" s="41">
        <f>IF(M6="Ja",Formler!DD$5*$N6,0)</f>
        <v>0</v>
      </c>
      <c r="BY7" s="41">
        <f>IF(D6="Ja",$B6*Formler!CV$6,0)</f>
        <v>0</v>
      </c>
      <c r="BZ7" s="41">
        <f>IF(E6="Ja",$B6*Formler!CW$6,0)</f>
        <v>0</v>
      </c>
      <c r="CA7" s="41">
        <f>IF(F6="Ja",$B6*Formler!CX$6,0)</f>
        <v>0</v>
      </c>
      <c r="CB7" s="41">
        <f>IF(G6="Ja",$B6*Formler!CY$6,0)</f>
        <v>0</v>
      </c>
      <c r="CC7" s="41">
        <f>IF(H6="Ja",$B6*Formler!CZ$6,0)</f>
        <v>0</v>
      </c>
      <c r="CD7" s="41">
        <f>IF(I6="Ja",$B6*Formler!DA$6,0)</f>
        <v>0</v>
      </c>
      <c r="CE7" s="41">
        <f>IF($J6&gt;0,$J6*Formler!$DB$6,0)</f>
        <v>0</v>
      </c>
      <c r="CF7" s="41">
        <f>IF(K6="Ja",$B6*Formler!DC$6,0)</f>
        <v>0</v>
      </c>
      <c r="CG7" s="41">
        <f>IF(L6="Ja",Formler!DE$6,0)</f>
        <v>0</v>
      </c>
      <c r="CH7" s="41">
        <f>IF(M6="Ja",Formler!DD$6*$N6,0)</f>
        <v>0</v>
      </c>
      <c r="CI7" s="41">
        <f>IF(D6="Ja",$B6*Formler!CV$7,0)</f>
        <v>0</v>
      </c>
      <c r="CJ7" s="41">
        <f>IF(E6="Ja",$B6*Formler!CW$7,0)</f>
        <v>0</v>
      </c>
      <c r="CK7" s="41">
        <f>IF(F6="Ja",$B6*Formler!CX$7,0)</f>
        <v>0</v>
      </c>
      <c r="CL7" s="41">
        <f>IF(G6="Ja",$B6*Formler!CY$7,0)</f>
        <v>0</v>
      </c>
      <c r="CM7" s="41">
        <f>IF(H6="Ja",$B6*Formler!CZ$7,0)</f>
        <v>0</v>
      </c>
      <c r="CN7" s="41">
        <f>IF(I6="Ja",$B6*Formler!DA$7,0)</f>
        <v>0</v>
      </c>
      <c r="CO7" s="41">
        <f>IF($J6&gt;0,$J6*Formler!$DB$7,0)</f>
        <v>0</v>
      </c>
      <c r="CP7" s="41">
        <f>IF(K6="Ja",$B6*Formler!DC$7,0)</f>
        <v>0</v>
      </c>
      <c r="CQ7" s="41">
        <f>IF(L6="Ja",Formler!DE$7,0)</f>
        <v>0</v>
      </c>
      <c r="CR7" s="41">
        <f>IF(M6="Ja",Formler!DD$7*$N6,0)</f>
        <v>0</v>
      </c>
      <c r="CU7" s="44" t="str">
        <f>+Formler!$DA$12</f>
        <v>Sweden Rent A Car</v>
      </c>
      <c r="CV7" s="50">
        <f>Formler!DA26</f>
        <v>23.333333333333332</v>
      </c>
      <c r="CW7" s="50">
        <f>Formler!DA27</f>
        <v>50</v>
      </c>
      <c r="CX7" s="50">
        <f>Formler!DA28</f>
        <v>25</v>
      </c>
      <c r="CY7" s="50">
        <f>Formler!DA29</f>
        <v>16.666666666666668</v>
      </c>
      <c r="CZ7" s="50">
        <f>Formler!DA30</f>
        <v>50</v>
      </c>
      <c r="DA7" s="50">
        <f>Formler!DA31</f>
        <v>44</v>
      </c>
      <c r="DB7" s="50">
        <f>Formler!DA35</f>
        <v>0.83333333333333337</v>
      </c>
      <c r="DC7" s="50">
        <f>Formler!DA32</f>
        <v>160</v>
      </c>
      <c r="DD7" s="50">
        <f>Formler!DA33</f>
        <v>30</v>
      </c>
      <c r="DE7" s="50">
        <f>Formler!DA34</f>
        <v>250</v>
      </c>
      <c r="DR7" s="7">
        <v>36</v>
      </c>
    </row>
    <row r="8" spans="1:122" x14ac:dyDescent="0.35">
      <c r="A8" s="35">
        <f>Uträkningsmall!B14</f>
        <v>0</v>
      </c>
      <c r="B8" s="36">
        <f>IF(Uträkningsmall!$C14=Formler!$DR$12,12,Uträkningsmall!$C14)</f>
        <v>0</v>
      </c>
      <c r="C8" s="36">
        <f>Uträkningsmall!D14</f>
        <v>0</v>
      </c>
      <c r="D8" s="36">
        <f>Uträkningsmall!E14</f>
        <v>0</v>
      </c>
      <c r="E8" s="36">
        <f>Uträkningsmall!F14</f>
        <v>0</v>
      </c>
      <c r="F8" s="36">
        <f>Uträkningsmall!G14</f>
        <v>0</v>
      </c>
      <c r="G8" s="36">
        <f>Uträkningsmall!H14</f>
        <v>0</v>
      </c>
      <c r="H8" s="36">
        <f>Uträkningsmall!I14</f>
        <v>0</v>
      </c>
      <c r="I8" s="36">
        <f>Uträkningsmall!J14</f>
        <v>0</v>
      </c>
      <c r="J8" s="36">
        <f>Uträkningsmall!K14</f>
        <v>0</v>
      </c>
      <c r="K8" s="36">
        <f>Uträkningsmall!L14</f>
        <v>0</v>
      </c>
      <c r="L8" s="36">
        <f>Uträkningsmall!M14</f>
        <v>0</v>
      </c>
      <c r="M8" s="36">
        <f>Uträkningsmall!N14</f>
        <v>0</v>
      </c>
      <c r="N8" s="37">
        <f>Uträkningsmall!O14</f>
        <v>0</v>
      </c>
      <c r="P8" s="62">
        <f t="shared" si="1"/>
        <v>0</v>
      </c>
      <c r="Q8" s="62">
        <f t="shared" si="1"/>
        <v>0</v>
      </c>
      <c r="R8" s="62">
        <f t="shared" si="1"/>
        <v>0</v>
      </c>
      <c r="S8" s="62">
        <f t="shared" si="1"/>
        <v>0</v>
      </c>
      <c r="T8" s="62">
        <f t="shared" si="1"/>
        <v>0</v>
      </c>
      <c r="U8" s="63"/>
      <c r="V8" s="62">
        <f t="shared" si="2"/>
        <v>0</v>
      </c>
      <c r="W8" s="62">
        <f t="shared" si="3"/>
        <v>0</v>
      </c>
      <c r="X8" s="62">
        <f t="shared" si="4"/>
        <v>0</v>
      </c>
      <c r="Y8" s="62">
        <f t="shared" si="5"/>
        <v>0</v>
      </c>
      <c r="Z8" s="62">
        <f t="shared" si="6"/>
        <v>0</v>
      </c>
      <c r="AA8" s="63"/>
      <c r="AB8" s="62">
        <f t="shared" si="7"/>
        <v>0</v>
      </c>
      <c r="AC8" s="62">
        <f t="shared" si="8"/>
        <v>0</v>
      </c>
      <c r="AD8" s="62">
        <f t="shared" si="9"/>
        <v>0</v>
      </c>
      <c r="AE8" s="62">
        <f t="shared" si="10"/>
        <v>0</v>
      </c>
      <c r="AF8" s="62">
        <f t="shared" si="11"/>
        <v>0</v>
      </c>
      <c r="AH8" s="83">
        <f t="shared" si="12"/>
        <v>0</v>
      </c>
      <c r="AI8" s="64">
        <f t="shared" si="13"/>
        <v>0</v>
      </c>
      <c r="AJ8" s="64">
        <f t="shared" si="14"/>
        <v>0</v>
      </c>
      <c r="AK8" s="64">
        <f t="shared" si="15"/>
        <v>0</v>
      </c>
      <c r="AL8" s="84">
        <f t="shared" si="16"/>
        <v>0</v>
      </c>
      <c r="AN8" s="77" t="str">
        <f>Formler!$CV19</f>
        <v xml:space="preserve">SUV </v>
      </c>
      <c r="AO8" s="75">
        <f>Formler!CW19</f>
        <v>340</v>
      </c>
      <c r="AP8" s="75">
        <f>Formler!CX19</f>
        <v>283.33333333333331</v>
      </c>
      <c r="AQ8" s="75">
        <f>Formler!CY19</f>
        <v>356.33333333333331</v>
      </c>
      <c r="AR8" s="75">
        <f>Formler!CZ19</f>
        <v>267</v>
      </c>
      <c r="AS8" s="75">
        <f>Formler!DA19</f>
        <v>388.83333333333331</v>
      </c>
      <c r="AU8" s="40">
        <f>IF($D7="Ja",$B7*Formler!CV$3,0)</f>
        <v>0</v>
      </c>
      <c r="AV8" s="41">
        <f>IF($E7="Ja",$B7*Formler!CW$3,0)</f>
        <v>0</v>
      </c>
      <c r="AW8" s="41">
        <f>IF($F7="Ja",$B7*Formler!CX$3,0)</f>
        <v>0</v>
      </c>
      <c r="AX8" s="41">
        <f>IF($G7="Ja",$B7*Formler!CY$3,0)</f>
        <v>0</v>
      </c>
      <c r="AY8" s="41">
        <f>IF($H7="Ja",$B7*Formler!CZ$3,0)</f>
        <v>0</v>
      </c>
      <c r="AZ8" s="41">
        <f>IF($I7="Ja",$B7*Formler!DA$3,0)</f>
        <v>0</v>
      </c>
      <c r="BA8" s="41">
        <f>IF($J7&gt;0,$J7*Formler!DB$3,0)</f>
        <v>0</v>
      </c>
      <c r="BB8" s="41">
        <f>IF($K7="Ja",$B7*Formler!DC$3,0)</f>
        <v>0</v>
      </c>
      <c r="BC8" s="74">
        <f>IF($L7="Ja",Formler!DE$3,0)</f>
        <v>0</v>
      </c>
      <c r="BD8" s="74">
        <f>IF($M7="Ja",$N7*Formler!DD$3,0)</f>
        <v>0</v>
      </c>
      <c r="BE8" s="41">
        <f>IF($D7="Ja",$B7*Formler!CV$4,0)</f>
        <v>0</v>
      </c>
      <c r="BF8" s="41">
        <f>IF($E7="Ja",$B7*Formler!CW$4,0)</f>
        <v>0</v>
      </c>
      <c r="BG8" s="41">
        <f>IF($F7="Ja",$B7*Formler!CX$4,0)</f>
        <v>0</v>
      </c>
      <c r="BH8" s="41">
        <f>IF($G7="Ja",$B7*Formler!CY$4,0)</f>
        <v>0</v>
      </c>
      <c r="BI8" s="41">
        <f>IF($H7="Ja",$B7*Formler!CZ$4,0)</f>
        <v>0</v>
      </c>
      <c r="BJ8" s="41">
        <f>IF($I7="Ja",$B7*Formler!DA$4,0)</f>
        <v>0</v>
      </c>
      <c r="BK8" s="41">
        <f>IF($J7&gt;0,$J7*Formler!$DB9,0)</f>
        <v>0</v>
      </c>
      <c r="BL8" s="41">
        <f>IF($K7="Ja",$B7*Formler!DC$4,0)</f>
        <v>0</v>
      </c>
      <c r="BM8" s="41">
        <f>IF($L7="Ja",Formler!DE$4,0)</f>
        <v>0</v>
      </c>
      <c r="BN8" s="41">
        <f>IF($M7="Ja",Formler!DD$4*$N7,0)</f>
        <v>0</v>
      </c>
      <c r="BO8" s="41">
        <f>IF(D7="Ja",$B7*Formler!CV$5,0)</f>
        <v>0</v>
      </c>
      <c r="BP8" s="41">
        <f>IF(E7="Ja",$B7*Formler!CW$5,0)</f>
        <v>0</v>
      </c>
      <c r="BQ8" s="41">
        <f>IF(F7="Ja",$B7*Formler!CX$5,0)</f>
        <v>0</v>
      </c>
      <c r="BR8" s="41">
        <f>IF(G7="Ja",$B7*Formler!CY$5,0)</f>
        <v>0</v>
      </c>
      <c r="BS8" s="41">
        <f>IF(H7="Ja",$B7*Formler!CZ$5,0)</f>
        <v>0</v>
      </c>
      <c r="BT8" s="41">
        <f>IF(I7="Ja",$B7*Formler!DA$5,0)</f>
        <v>0</v>
      </c>
      <c r="BU8" s="41">
        <f>IF($J7&gt;0,$J7*Formler!$DB$5,0)</f>
        <v>0</v>
      </c>
      <c r="BV8" s="41">
        <f>IF(K7="Ja",$B7*Formler!DC$5,0)</f>
        <v>0</v>
      </c>
      <c r="BW8" s="41">
        <f>IF(L7="Ja",Formler!DE$5,0)</f>
        <v>0</v>
      </c>
      <c r="BX8" s="41">
        <f>IF(M7="Ja",Formler!DD$5*$N7,0)</f>
        <v>0</v>
      </c>
      <c r="BY8" s="41">
        <f>IF(D7="Ja",$B7*Formler!CV$6,0)</f>
        <v>0</v>
      </c>
      <c r="BZ8" s="41">
        <f>IF(E7="Ja",$B7*Formler!CW$6,0)</f>
        <v>0</v>
      </c>
      <c r="CA8" s="41">
        <f>IF(F7="Ja",$B7*Formler!CX$6,0)</f>
        <v>0</v>
      </c>
      <c r="CB8" s="41">
        <f>IF(G7="Ja",$B7*Formler!CY$6,0)</f>
        <v>0</v>
      </c>
      <c r="CC8" s="41">
        <f>IF(H7="Ja",$B7*Formler!CZ$6,0)</f>
        <v>0</v>
      </c>
      <c r="CD8" s="41">
        <f>IF(I7="Ja",$B7*Formler!DA$6,0)</f>
        <v>0</v>
      </c>
      <c r="CE8" s="41">
        <f>IF($J7&gt;0,$J7*Formler!$DB$6,0)</f>
        <v>0</v>
      </c>
      <c r="CF8" s="41">
        <f>IF(K7="Ja",$B7*Formler!DC$6,0)</f>
        <v>0</v>
      </c>
      <c r="CG8" s="41">
        <f>IF(L7="Ja",Formler!DE$6,0)</f>
        <v>0</v>
      </c>
      <c r="CH8" s="41">
        <f>IF(M7="Ja",Formler!DD$6*$N7,0)</f>
        <v>0</v>
      </c>
      <c r="CI8" s="41">
        <f>IF(D7="Ja",$B7*Formler!CV$7,0)</f>
        <v>0</v>
      </c>
      <c r="CJ8" s="41">
        <f>IF(E7="Ja",$B7*Formler!CW$7,0)</f>
        <v>0</v>
      </c>
      <c r="CK8" s="41">
        <f>IF(F7="Ja",$B7*Formler!CX$7,0)</f>
        <v>0</v>
      </c>
      <c r="CL8" s="41">
        <f>IF(G7="Ja",$B7*Formler!CY$7,0)</f>
        <v>0</v>
      </c>
      <c r="CM8" s="41">
        <f>IF(H7="Ja",$B7*Formler!CZ$7,0)</f>
        <v>0</v>
      </c>
      <c r="CN8" s="41">
        <f>IF(I7="Ja",$B7*Formler!DA$7,0)</f>
        <v>0</v>
      </c>
      <c r="CO8" s="41">
        <f>IF($J7&gt;0,$J7*Formler!$DB$7,0)</f>
        <v>0</v>
      </c>
      <c r="CP8" s="41">
        <f>IF(K7="Ja",$B7*Formler!DC$7,0)</f>
        <v>0</v>
      </c>
      <c r="CQ8" s="41">
        <f>IF(L7="Ja",Formler!DE$7,0)</f>
        <v>0</v>
      </c>
      <c r="CR8" s="41">
        <f>IF(M7="Ja",Formler!DD$7*$N7,0)</f>
        <v>0</v>
      </c>
      <c r="DR8" s="7">
        <v>37</v>
      </c>
    </row>
    <row r="9" spans="1:122" x14ac:dyDescent="0.35">
      <c r="A9" s="35">
        <f>Uträkningsmall!B15</f>
        <v>0</v>
      </c>
      <c r="B9" s="36">
        <f>IF(Uträkningsmall!$C15=Formler!$DR$12,12,Uträkningsmall!$C15)</f>
        <v>0</v>
      </c>
      <c r="C9" s="36">
        <f>Uträkningsmall!D15</f>
        <v>0</v>
      </c>
      <c r="D9" s="36">
        <f>Uträkningsmall!E15</f>
        <v>0</v>
      </c>
      <c r="E9" s="36">
        <f>Uträkningsmall!F15</f>
        <v>0</v>
      </c>
      <c r="F9" s="36">
        <f>Uträkningsmall!G15</f>
        <v>0</v>
      </c>
      <c r="G9" s="36">
        <f>Uträkningsmall!H15</f>
        <v>0</v>
      </c>
      <c r="H9" s="36">
        <f>Uträkningsmall!I15</f>
        <v>0</v>
      </c>
      <c r="I9" s="36">
        <f>Uträkningsmall!J15</f>
        <v>0</v>
      </c>
      <c r="J9" s="36">
        <f>Uträkningsmall!K15</f>
        <v>0</v>
      </c>
      <c r="K9" s="36">
        <f>Uträkningsmall!L15</f>
        <v>0</v>
      </c>
      <c r="L9" s="36">
        <f>Uträkningsmall!M15</f>
        <v>0</v>
      </c>
      <c r="M9" s="36">
        <f>Uträkningsmall!N15</f>
        <v>0</v>
      </c>
      <c r="N9" s="37">
        <f>Uträkningsmall!O15</f>
        <v>0</v>
      </c>
      <c r="P9" s="62">
        <f t="shared" si="1"/>
        <v>0</v>
      </c>
      <c r="Q9" s="62">
        <f t="shared" si="1"/>
        <v>0</v>
      </c>
      <c r="R9" s="62">
        <f t="shared" si="1"/>
        <v>0</v>
      </c>
      <c r="S9" s="62">
        <f t="shared" si="1"/>
        <v>0</v>
      </c>
      <c r="T9" s="62">
        <f t="shared" si="1"/>
        <v>0</v>
      </c>
      <c r="U9" s="63"/>
      <c r="V9" s="62">
        <f t="shared" si="2"/>
        <v>0</v>
      </c>
      <c r="W9" s="62">
        <f t="shared" si="3"/>
        <v>0</v>
      </c>
      <c r="X9" s="62">
        <f t="shared" si="4"/>
        <v>0</v>
      </c>
      <c r="Y9" s="62">
        <f t="shared" si="5"/>
        <v>0</v>
      </c>
      <c r="Z9" s="62">
        <f t="shared" si="6"/>
        <v>0</v>
      </c>
      <c r="AA9" s="63"/>
      <c r="AB9" s="62">
        <f t="shared" si="7"/>
        <v>0</v>
      </c>
      <c r="AC9" s="62">
        <f t="shared" si="8"/>
        <v>0</v>
      </c>
      <c r="AD9" s="62">
        <f t="shared" si="9"/>
        <v>0</v>
      </c>
      <c r="AE9" s="62">
        <f t="shared" si="10"/>
        <v>0</v>
      </c>
      <c r="AF9" s="62">
        <f t="shared" si="11"/>
        <v>0</v>
      </c>
      <c r="AH9" s="83">
        <f t="shared" si="12"/>
        <v>0</v>
      </c>
      <c r="AI9" s="64">
        <f t="shared" si="13"/>
        <v>0</v>
      </c>
      <c r="AJ9" s="64">
        <f t="shared" si="14"/>
        <v>0</v>
      </c>
      <c r="AK9" s="64">
        <f t="shared" si="15"/>
        <v>0</v>
      </c>
      <c r="AL9" s="84">
        <f t="shared" si="16"/>
        <v>0</v>
      </c>
      <c r="AN9" s="77" t="str">
        <f>Formler!$CV20</f>
        <v xml:space="preserve">SUV (4x4) </v>
      </c>
      <c r="AO9" s="75">
        <f>Formler!CW20</f>
        <v>400</v>
      </c>
      <c r="AP9" s="75">
        <f>Formler!CX20</f>
        <v>350</v>
      </c>
      <c r="AQ9" s="75">
        <f>Formler!CY20</f>
        <v>385</v>
      </c>
      <c r="AR9" s="75">
        <f>Formler!CZ20</f>
        <v>331.66666666666669</v>
      </c>
      <c r="AS9" s="75">
        <f>Formler!DA20</f>
        <v>388.83333333333331</v>
      </c>
      <c r="AU9" s="40">
        <f>IF($D8="Ja",$B8*Formler!CV$3,0)</f>
        <v>0</v>
      </c>
      <c r="AV9" s="41">
        <f>IF($E8="Ja",$B8*Formler!CW$3,0)</f>
        <v>0</v>
      </c>
      <c r="AW9" s="41">
        <f>IF($F8="Ja",$B8*Formler!CX$3,0)</f>
        <v>0</v>
      </c>
      <c r="AX9" s="41">
        <f>IF($G8="Ja",$B8*Formler!CY$3,0)</f>
        <v>0</v>
      </c>
      <c r="AY9" s="41">
        <f>IF($H8="Ja",$B8*Formler!CZ$3,0)</f>
        <v>0</v>
      </c>
      <c r="AZ9" s="41">
        <f>IF($I8="Ja",$B8*Formler!DA$3,0)</f>
        <v>0</v>
      </c>
      <c r="BA9" s="41">
        <f>IF($J8&gt;0,$J8*Formler!DB$3,0)</f>
        <v>0</v>
      </c>
      <c r="BB9" s="41">
        <f>IF($K8="Ja",$B8*Formler!DC$3,0)</f>
        <v>0</v>
      </c>
      <c r="BC9" s="74">
        <f>IF($L8="Ja",Formler!DE$3,0)</f>
        <v>0</v>
      </c>
      <c r="BD9" s="74">
        <f>IF($M8="Ja",$N8*Formler!DD$3,0)</f>
        <v>0</v>
      </c>
      <c r="BE9" s="41">
        <f>IF($D8="Ja",$B8*Formler!CV$4,0)</f>
        <v>0</v>
      </c>
      <c r="BF9" s="41">
        <f>IF($E8="Ja",$B8*Formler!CW$4,0)</f>
        <v>0</v>
      </c>
      <c r="BG9" s="41">
        <f>IF($F8="Ja",$B8*Formler!CX$4,0)</f>
        <v>0</v>
      </c>
      <c r="BH9" s="41">
        <f>IF($G8="Ja",$B8*Formler!CY$4,0)</f>
        <v>0</v>
      </c>
      <c r="BI9" s="41">
        <f>IF($H8="Ja",$B8*Formler!CZ$4,0)</f>
        <v>0</v>
      </c>
      <c r="BJ9" s="41">
        <f>IF($I8="Ja",$B8*Formler!DA$4,0)</f>
        <v>0</v>
      </c>
      <c r="BK9" s="41">
        <f>IF($J8&gt;0,$J8*Formler!$DB10,0)</f>
        <v>0</v>
      </c>
      <c r="BL9" s="41">
        <f>IF($K8="Ja",$B8*Formler!DC$4,0)</f>
        <v>0</v>
      </c>
      <c r="BM9" s="41">
        <f>IF($L8="Ja",Formler!DE$4,0)</f>
        <v>0</v>
      </c>
      <c r="BN9" s="41">
        <f>IF($M8="Ja",Formler!DD$4*$N8,0)</f>
        <v>0</v>
      </c>
      <c r="BO9" s="41">
        <f>IF(D8="Ja",$B8*Formler!CV$5,0)</f>
        <v>0</v>
      </c>
      <c r="BP9" s="41">
        <f>IF(E8="Ja",$B8*Formler!CW$5,0)</f>
        <v>0</v>
      </c>
      <c r="BQ9" s="41">
        <f>IF(F8="Ja",$B8*Formler!CX$5,0)</f>
        <v>0</v>
      </c>
      <c r="BR9" s="41">
        <f>IF(G8="Ja",$B8*Formler!CY$5,0)</f>
        <v>0</v>
      </c>
      <c r="BS9" s="41">
        <f>IF(H8="Ja",$B8*Formler!CZ$5,0)</f>
        <v>0</v>
      </c>
      <c r="BT9" s="41">
        <f>IF(I8="Ja",$B8*Formler!DA$5,0)</f>
        <v>0</v>
      </c>
      <c r="BU9" s="41">
        <f>IF($J8&gt;0,$J8*Formler!$DB$5,0)</f>
        <v>0</v>
      </c>
      <c r="BV9" s="41">
        <f>IF(K8="Ja",$B8*Formler!DC$5,0)</f>
        <v>0</v>
      </c>
      <c r="BW9" s="41">
        <f>IF(L8="Ja",Formler!DE$5,0)</f>
        <v>0</v>
      </c>
      <c r="BX9" s="41">
        <f>IF(M8="Ja",Formler!DD$5*$N8,0)</f>
        <v>0</v>
      </c>
      <c r="BY9" s="41">
        <f>IF(D8="Ja",$B8*Formler!CV$6,0)</f>
        <v>0</v>
      </c>
      <c r="BZ9" s="41">
        <f>IF(E8="Ja",$B8*Formler!CW$6,0)</f>
        <v>0</v>
      </c>
      <c r="CA9" s="41">
        <f>IF(F8="Ja",$B8*Formler!CX$6,0)</f>
        <v>0</v>
      </c>
      <c r="CB9" s="41">
        <f>IF(G8="Ja",$B8*Formler!CY$6,0)</f>
        <v>0</v>
      </c>
      <c r="CC9" s="41">
        <f>IF(H8="Ja",$B8*Formler!CZ$6,0)</f>
        <v>0</v>
      </c>
      <c r="CD9" s="41">
        <f>IF(I8="Ja",$B8*Formler!DA$6,0)</f>
        <v>0</v>
      </c>
      <c r="CE9" s="41">
        <f>IF($J8&gt;0,$J8*Formler!$DB$6,0)</f>
        <v>0</v>
      </c>
      <c r="CF9" s="41">
        <f>IF(K8="Ja",$B8*Formler!DC$6,0)</f>
        <v>0</v>
      </c>
      <c r="CG9" s="41">
        <f>IF(L8="Ja",Formler!DE$6,0)</f>
        <v>0</v>
      </c>
      <c r="CH9" s="41">
        <f>IF(M8="Ja",Formler!DD$6*$N8,0)</f>
        <v>0</v>
      </c>
      <c r="CI9" s="41">
        <f>IF(D8="Ja",$B8*Formler!CV$7,0)</f>
        <v>0</v>
      </c>
      <c r="CJ9" s="41">
        <f>IF(E8="Ja",$B8*Formler!CW$7,0)</f>
        <v>0</v>
      </c>
      <c r="CK9" s="41">
        <f>IF(F8="Ja",$B8*Formler!CX$7,0)</f>
        <v>0</v>
      </c>
      <c r="CL9" s="41">
        <f>IF(G8="Ja",$B8*Formler!CY$7,0)</f>
        <v>0</v>
      </c>
      <c r="CM9" s="41">
        <f>IF(H8="Ja",$B8*Formler!CZ$7,0)</f>
        <v>0</v>
      </c>
      <c r="CN9" s="41">
        <f>IF(I8="Ja",$B8*Formler!DA$7,0)</f>
        <v>0</v>
      </c>
      <c r="CO9" s="41">
        <f>IF($J8&gt;0,$J8*Formler!$DB$7,0)</f>
        <v>0</v>
      </c>
      <c r="CP9" s="41">
        <f>IF(K8="Ja",$B8*Formler!DC$7,0)</f>
        <v>0</v>
      </c>
      <c r="CQ9" s="41">
        <f>IF(L8="Ja",Formler!DE$7,0)</f>
        <v>0</v>
      </c>
      <c r="CR9" s="41">
        <f>IF(M8="Ja",Formler!DD$7*$N8,0)</f>
        <v>0</v>
      </c>
      <c r="DR9" s="7">
        <v>38</v>
      </c>
    </row>
    <row r="10" spans="1:122" ht="14" thickBot="1" x14ac:dyDescent="0.4">
      <c r="A10" s="35">
        <f>Uträkningsmall!B16</f>
        <v>0</v>
      </c>
      <c r="B10" s="36">
        <f>IF(Uträkningsmall!$C16=Formler!$DR$12,12,Uträkningsmall!$C16)</f>
        <v>0</v>
      </c>
      <c r="C10" s="36">
        <f>Uträkningsmall!D16</f>
        <v>0</v>
      </c>
      <c r="D10" s="36">
        <f>Uträkningsmall!E16</f>
        <v>0</v>
      </c>
      <c r="E10" s="36">
        <f>Uträkningsmall!F16</f>
        <v>0</v>
      </c>
      <c r="F10" s="36">
        <f>Uträkningsmall!G16</f>
        <v>0</v>
      </c>
      <c r="G10" s="36">
        <f>Uträkningsmall!H16</f>
        <v>0</v>
      </c>
      <c r="H10" s="36">
        <f>Uträkningsmall!I16</f>
        <v>0</v>
      </c>
      <c r="I10" s="36">
        <f>Uträkningsmall!J16</f>
        <v>0</v>
      </c>
      <c r="J10" s="36">
        <f>Uträkningsmall!K16</f>
        <v>0</v>
      </c>
      <c r="K10" s="36">
        <f>Uträkningsmall!L16</f>
        <v>0</v>
      </c>
      <c r="L10" s="36">
        <f>Uträkningsmall!M16</f>
        <v>0</v>
      </c>
      <c r="M10" s="36">
        <f>Uträkningsmall!N16</f>
        <v>0</v>
      </c>
      <c r="N10" s="37">
        <f>Uträkningsmall!O16</f>
        <v>0</v>
      </c>
      <c r="P10" s="62">
        <f t="shared" si="1"/>
        <v>0</v>
      </c>
      <c r="Q10" s="62">
        <f t="shared" si="1"/>
        <v>0</v>
      </c>
      <c r="R10" s="62">
        <f t="shared" si="1"/>
        <v>0</v>
      </c>
      <c r="S10" s="62">
        <f t="shared" si="1"/>
        <v>0</v>
      </c>
      <c r="T10" s="62">
        <f t="shared" si="1"/>
        <v>0</v>
      </c>
      <c r="U10" s="63"/>
      <c r="V10" s="62">
        <f t="shared" si="2"/>
        <v>0</v>
      </c>
      <c r="W10" s="62">
        <f t="shared" si="3"/>
        <v>0</v>
      </c>
      <c r="X10" s="62">
        <f t="shared" si="4"/>
        <v>0</v>
      </c>
      <c r="Y10" s="62">
        <f t="shared" si="5"/>
        <v>0</v>
      </c>
      <c r="Z10" s="62">
        <f t="shared" si="6"/>
        <v>0</v>
      </c>
      <c r="AA10" s="63"/>
      <c r="AB10" s="62">
        <f t="shared" si="7"/>
        <v>0</v>
      </c>
      <c r="AC10" s="62">
        <f t="shared" si="8"/>
        <v>0</v>
      </c>
      <c r="AD10" s="62">
        <f t="shared" si="9"/>
        <v>0</v>
      </c>
      <c r="AE10" s="62">
        <f t="shared" si="10"/>
        <v>0</v>
      </c>
      <c r="AF10" s="62">
        <f t="shared" si="11"/>
        <v>0</v>
      </c>
      <c r="AH10" s="83">
        <f t="shared" si="12"/>
        <v>0</v>
      </c>
      <c r="AI10" s="64">
        <f t="shared" si="13"/>
        <v>0</v>
      </c>
      <c r="AJ10" s="64">
        <f t="shared" si="14"/>
        <v>0</v>
      </c>
      <c r="AK10" s="64">
        <f t="shared" si="15"/>
        <v>0</v>
      </c>
      <c r="AL10" s="84">
        <f t="shared" si="16"/>
        <v>0</v>
      </c>
      <c r="AN10" s="77" t="str">
        <f>Formler!$CV21</f>
        <v>Minibuss (Minst 7 passagerare)</v>
      </c>
      <c r="AO10" s="75">
        <f>Formler!CW21</f>
        <v>600</v>
      </c>
      <c r="AP10" s="75">
        <f>Formler!CX21</f>
        <v>430</v>
      </c>
      <c r="AQ10" s="75">
        <f>Formler!CY21</f>
        <v>473.33333333333331</v>
      </c>
      <c r="AR10" s="75">
        <f>Formler!CZ21</f>
        <v>641.66666666666663</v>
      </c>
      <c r="AS10" s="75">
        <f>Formler!DA21</f>
        <v>468.23333333333335</v>
      </c>
      <c r="AU10" s="40">
        <f>IF($D9="Ja",$B9*Formler!CV$3,0)</f>
        <v>0</v>
      </c>
      <c r="AV10" s="41">
        <f>IF($E9="Ja",$B9*Formler!CW$3,0)</f>
        <v>0</v>
      </c>
      <c r="AW10" s="41">
        <f>IF($F9="Ja",$B9*Formler!CX$3,0)</f>
        <v>0</v>
      </c>
      <c r="AX10" s="41">
        <f>IF($G9="Ja",$B9*Formler!CY$3,0)</f>
        <v>0</v>
      </c>
      <c r="AY10" s="41">
        <f>IF($H9="Ja",$B9*Formler!CZ$3,0)</f>
        <v>0</v>
      </c>
      <c r="AZ10" s="41">
        <f>IF($I9="Ja",$B9*Formler!DA$3,0)</f>
        <v>0</v>
      </c>
      <c r="BA10" s="41">
        <f>IF($J9&gt;0,$J9*Formler!DB$3,0)</f>
        <v>0</v>
      </c>
      <c r="BB10" s="41">
        <f>IF($K9="Ja",$B9*Formler!DC$3,0)</f>
        <v>0</v>
      </c>
      <c r="BC10" s="74">
        <f>IF($L9="Ja",Formler!DE$3,0)</f>
        <v>0</v>
      </c>
      <c r="BD10" s="74">
        <f>IF($M9="Ja",$N9*Formler!DD$3,0)</f>
        <v>0</v>
      </c>
      <c r="BE10" s="41">
        <f>IF($D9="Ja",$B9*Formler!CV$4,0)</f>
        <v>0</v>
      </c>
      <c r="BF10" s="41">
        <f>IF($E9="Ja",$B9*Formler!CW$4,0)</f>
        <v>0</v>
      </c>
      <c r="BG10" s="41">
        <f>IF($F9="Ja",$B9*Formler!CX$4,0)</f>
        <v>0</v>
      </c>
      <c r="BH10" s="41">
        <f>IF($G9="Ja",$B9*Formler!CY$4,0)</f>
        <v>0</v>
      </c>
      <c r="BI10" s="41">
        <f>IF($H9="Ja",$B9*Formler!CZ$4,0)</f>
        <v>0</v>
      </c>
      <c r="BJ10" s="41">
        <f>IF($I9="Ja",$B9*Formler!DA$4,0)</f>
        <v>0</v>
      </c>
      <c r="BK10" s="41">
        <f>IF($J9&gt;0,$J9*Formler!#REF!,0)</f>
        <v>0</v>
      </c>
      <c r="BL10" s="41">
        <f>IF($K9="Ja",$B9*Formler!DC$4,0)</f>
        <v>0</v>
      </c>
      <c r="BM10" s="41">
        <f>IF($L9="Ja",Formler!DE$4,0)</f>
        <v>0</v>
      </c>
      <c r="BN10" s="41">
        <f>IF($M9="Ja",Formler!DD$4*$N9,0)</f>
        <v>0</v>
      </c>
      <c r="BO10" s="41">
        <f>IF(D9="Ja",$B9*Formler!CV$5,0)</f>
        <v>0</v>
      </c>
      <c r="BP10" s="41">
        <f>IF(E9="Ja",$B9*Formler!CW$5,0)</f>
        <v>0</v>
      </c>
      <c r="BQ10" s="41">
        <f>IF(F9="Ja",$B9*Formler!CX$5,0)</f>
        <v>0</v>
      </c>
      <c r="BR10" s="41">
        <f>IF(G9="Ja",$B9*Formler!CY$5,0)</f>
        <v>0</v>
      </c>
      <c r="BS10" s="41">
        <f>IF(H9="Ja",$B9*Formler!CZ$5,0)</f>
        <v>0</v>
      </c>
      <c r="BT10" s="41">
        <f>IF(I9="Ja",$B9*Formler!DA$5,0)</f>
        <v>0</v>
      </c>
      <c r="BU10" s="41">
        <f>IF($J9&gt;0,$J9*Formler!$DB$5,0)</f>
        <v>0</v>
      </c>
      <c r="BV10" s="41">
        <f>IF(K9="Ja",$B9*Formler!DC$5,0)</f>
        <v>0</v>
      </c>
      <c r="BW10" s="41">
        <f>IF(L9="Ja",Formler!DE$5,0)</f>
        <v>0</v>
      </c>
      <c r="BX10" s="41">
        <f>IF(M9="Ja",Formler!DD$5*$N9,0)</f>
        <v>0</v>
      </c>
      <c r="BY10" s="41">
        <f>IF(D9="Ja",$B9*Formler!CV$6,0)</f>
        <v>0</v>
      </c>
      <c r="BZ10" s="41">
        <f>IF(E9="Ja",$B9*Formler!CW$6,0)</f>
        <v>0</v>
      </c>
      <c r="CA10" s="41">
        <f>IF(F9="Ja",$B9*Formler!CX$6,0)</f>
        <v>0</v>
      </c>
      <c r="CB10" s="41">
        <f>IF(G9="Ja",$B9*Formler!CY$6,0)</f>
        <v>0</v>
      </c>
      <c r="CC10" s="41">
        <f>IF(H9="Ja",$B9*Formler!CZ$6,0)</f>
        <v>0</v>
      </c>
      <c r="CD10" s="41">
        <f>IF(I9="Ja",$B9*Formler!DA$6,0)</f>
        <v>0</v>
      </c>
      <c r="CE10" s="41">
        <f>IF($J9&gt;0,$J9*Formler!$DB$6,0)</f>
        <v>0</v>
      </c>
      <c r="CF10" s="41">
        <f>IF(K9="Ja",$B9*Formler!DC$6,0)</f>
        <v>0</v>
      </c>
      <c r="CG10" s="41">
        <f>IF(L9="Ja",Formler!DE$6,0)</f>
        <v>0</v>
      </c>
      <c r="CH10" s="41">
        <f>IF(M9="Ja",Formler!DD$6*$N9,0)</f>
        <v>0</v>
      </c>
      <c r="CI10" s="41">
        <f>IF(D9="Ja",$B9*Formler!CV$7,0)</f>
        <v>0</v>
      </c>
      <c r="CJ10" s="41">
        <f>IF(E9="Ja",$B9*Formler!CW$7,0)</f>
        <v>0</v>
      </c>
      <c r="CK10" s="41">
        <f>IF(F9="Ja",$B9*Formler!CX$7,0)</f>
        <v>0</v>
      </c>
      <c r="CL10" s="41">
        <f>IF(G9="Ja",$B9*Formler!CY$7,0)</f>
        <v>0</v>
      </c>
      <c r="CM10" s="41">
        <f>IF(H9="Ja",$B9*Formler!CZ$7,0)</f>
        <v>0</v>
      </c>
      <c r="CN10" s="41">
        <f>IF(I9="Ja",$B9*Formler!DA$7,0)</f>
        <v>0</v>
      </c>
      <c r="CO10" s="41">
        <f>IF($J9&gt;0,$J9*Formler!$DB$7,0)</f>
        <v>0</v>
      </c>
      <c r="CP10" s="41">
        <f>IF(K9="Ja",$B9*Formler!DC$7,0)</f>
        <v>0</v>
      </c>
      <c r="CQ10" s="41">
        <f>IF(L9="Ja",Formler!DE$7,0)</f>
        <v>0</v>
      </c>
      <c r="CR10" s="41">
        <f>IF(M9="Ja",Formler!DD$7*$N9,0)</f>
        <v>0</v>
      </c>
      <c r="DR10" s="7">
        <v>39</v>
      </c>
    </row>
    <row r="11" spans="1:122" ht="14" thickBot="1" x14ac:dyDescent="0.4">
      <c r="A11" s="35">
        <f>Uträkningsmall!B17</f>
        <v>0</v>
      </c>
      <c r="B11" s="36">
        <f>IF(Uträkningsmall!$C17=Formler!$DR$12,12,Uträkningsmall!$C17)</f>
        <v>0</v>
      </c>
      <c r="C11" s="36">
        <f>Uträkningsmall!D17</f>
        <v>0</v>
      </c>
      <c r="D11" s="36">
        <f>Uträkningsmall!E17</f>
        <v>0</v>
      </c>
      <c r="E11" s="36">
        <f>Uträkningsmall!F17</f>
        <v>0</v>
      </c>
      <c r="F11" s="36">
        <f>Uträkningsmall!G17</f>
        <v>0</v>
      </c>
      <c r="G11" s="36">
        <f>Uträkningsmall!H17</f>
        <v>0</v>
      </c>
      <c r="H11" s="36">
        <f>Uträkningsmall!I17</f>
        <v>0</v>
      </c>
      <c r="I11" s="36">
        <f>Uträkningsmall!J17</f>
        <v>0</v>
      </c>
      <c r="J11" s="36">
        <f>Uträkningsmall!K17</f>
        <v>0</v>
      </c>
      <c r="K11" s="36">
        <f>Uträkningsmall!L17</f>
        <v>0</v>
      </c>
      <c r="L11" s="36">
        <f>Uträkningsmall!M17</f>
        <v>0</v>
      </c>
      <c r="M11" s="36">
        <f>Uträkningsmall!N17</f>
        <v>0</v>
      </c>
      <c r="N11" s="37">
        <f>Uträkningsmall!O17</f>
        <v>0</v>
      </c>
      <c r="P11" s="62">
        <f t="shared" si="1"/>
        <v>0</v>
      </c>
      <c r="Q11" s="62">
        <f t="shared" si="1"/>
        <v>0</v>
      </c>
      <c r="R11" s="62">
        <f t="shared" si="1"/>
        <v>0</v>
      </c>
      <c r="S11" s="62">
        <f t="shared" si="1"/>
        <v>0</v>
      </c>
      <c r="T11" s="62">
        <f t="shared" si="1"/>
        <v>0</v>
      </c>
      <c r="U11" s="63"/>
      <c r="V11" s="62">
        <f t="shared" si="2"/>
        <v>0</v>
      </c>
      <c r="W11" s="62">
        <f t="shared" si="3"/>
        <v>0</v>
      </c>
      <c r="X11" s="62">
        <f t="shared" si="4"/>
        <v>0</v>
      </c>
      <c r="Y11" s="62">
        <f t="shared" si="5"/>
        <v>0</v>
      </c>
      <c r="Z11" s="62">
        <f t="shared" si="6"/>
        <v>0</v>
      </c>
      <c r="AA11" s="63"/>
      <c r="AB11" s="62">
        <f t="shared" si="7"/>
        <v>0</v>
      </c>
      <c r="AC11" s="62">
        <f t="shared" si="8"/>
        <v>0</v>
      </c>
      <c r="AD11" s="62">
        <f t="shared" si="9"/>
        <v>0</v>
      </c>
      <c r="AE11" s="62">
        <f t="shared" si="10"/>
        <v>0</v>
      </c>
      <c r="AF11" s="62">
        <f t="shared" si="11"/>
        <v>0</v>
      </c>
      <c r="AH11" s="83">
        <f t="shared" si="12"/>
        <v>0</v>
      </c>
      <c r="AI11" s="64">
        <f t="shared" si="13"/>
        <v>0</v>
      </c>
      <c r="AJ11" s="64">
        <f t="shared" si="14"/>
        <v>0</v>
      </c>
      <c r="AK11" s="64">
        <f t="shared" si="15"/>
        <v>0</v>
      </c>
      <c r="AL11" s="84">
        <f t="shared" si="16"/>
        <v>0</v>
      </c>
      <c r="AN11" s="77" t="str">
        <f>Formler!$CV22</f>
        <v>Skåpbil</v>
      </c>
      <c r="AO11" s="75">
        <f>Formler!CW22</f>
        <v>550</v>
      </c>
      <c r="AP11" s="75">
        <f>Formler!CX22</f>
        <v>463.33333333333331</v>
      </c>
      <c r="AQ11" s="75">
        <f>Formler!CY22</f>
        <v>473.33333333333331</v>
      </c>
      <c r="AR11" s="75">
        <f>Formler!CZ22</f>
        <v>468.5</v>
      </c>
      <c r="AS11" s="75">
        <f>Formler!DA22</f>
        <v>446.66666666666669</v>
      </c>
      <c r="AU11" s="40">
        <f>IF($D10="Ja",$B10*Formler!CV$3,0)</f>
        <v>0</v>
      </c>
      <c r="AV11" s="41">
        <f>IF($E10="Ja",$B10*Formler!CW$3,0)</f>
        <v>0</v>
      </c>
      <c r="AW11" s="41">
        <f>IF($F10="Ja",$B10*Formler!CX$3,0)</f>
        <v>0</v>
      </c>
      <c r="AX11" s="41">
        <f>IF($G10="Ja",$B10*Formler!CY$3,0)</f>
        <v>0</v>
      </c>
      <c r="AY11" s="41">
        <f>IF($H10="Ja",$B10*Formler!CZ$3,0)</f>
        <v>0</v>
      </c>
      <c r="AZ11" s="41">
        <f>IF($I10="Ja",$B10*Formler!DA$3,0)</f>
        <v>0</v>
      </c>
      <c r="BA11" s="41">
        <f>IF($J10&gt;0,$J10*Formler!DB$3,0)</f>
        <v>0</v>
      </c>
      <c r="BB11" s="41">
        <f>IF($K10="Ja",$B10*Formler!DC$3,0)</f>
        <v>0</v>
      </c>
      <c r="BC11" s="74">
        <f>IF($L10="Ja",Formler!DE$3,0)</f>
        <v>0</v>
      </c>
      <c r="BD11" s="74">
        <f>IF($M10="Ja",$N10*Formler!DD$3,0)</f>
        <v>0</v>
      </c>
      <c r="BE11" s="41">
        <f>IF($D10="Ja",$B10*Formler!CV$4,0)</f>
        <v>0</v>
      </c>
      <c r="BF11" s="41">
        <f>IF($E10="Ja",$B10*Formler!CW$4,0)</f>
        <v>0</v>
      </c>
      <c r="BG11" s="41">
        <f>IF($F10="Ja",$B10*Formler!CX$4,0)</f>
        <v>0</v>
      </c>
      <c r="BH11" s="41">
        <f>IF($G10="Ja",$B10*Formler!CY$4,0)</f>
        <v>0</v>
      </c>
      <c r="BI11" s="41">
        <f>IF($H10="Ja",$B10*Formler!CZ$4,0)</f>
        <v>0</v>
      </c>
      <c r="BJ11" s="41">
        <f>IF($I10="Ja",$B10*Formler!DA$4,0)</f>
        <v>0</v>
      </c>
      <c r="BK11" s="41">
        <f>IF($J10&gt;0,$J10*Formler!#REF!,0)</f>
        <v>0</v>
      </c>
      <c r="BL11" s="41">
        <f>IF($K10="Ja",$B10*Formler!DC$4,0)</f>
        <v>0</v>
      </c>
      <c r="BM11" s="41">
        <f>IF($L10="Ja",Formler!DE$4,0)</f>
        <v>0</v>
      </c>
      <c r="BN11" s="41">
        <f>IF($M10="Ja",Formler!DD$4*$N10,0)</f>
        <v>0</v>
      </c>
      <c r="BO11" s="41">
        <f>IF(D10="Ja",$B10*Formler!CV$5,0)</f>
        <v>0</v>
      </c>
      <c r="BP11" s="41">
        <f>IF(E10="Ja",$B10*Formler!CW$5,0)</f>
        <v>0</v>
      </c>
      <c r="BQ11" s="41">
        <f>IF(F10="Ja",$B10*Formler!CX$5,0)</f>
        <v>0</v>
      </c>
      <c r="BR11" s="41">
        <f>IF(G10="Ja",$B10*Formler!CY$5,0)</f>
        <v>0</v>
      </c>
      <c r="BS11" s="41">
        <f>IF(H10="Ja",$B10*Formler!CZ$5,0)</f>
        <v>0</v>
      </c>
      <c r="BT11" s="41">
        <f>IF(I10="Ja",$B10*Formler!DA$5,0)</f>
        <v>0</v>
      </c>
      <c r="BU11" s="41">
        <f>IF($J10&gt;0,$J10*Formler!$DB$5,0)</f>
        <v>0</v>
      </c>
      <c r="BV11" s="41">
        <f>IF(K10="Ja",$B10*Formler!DC$5,0)</f>
        <v>0</v>
      </c>
      <c r="BW11" s="41">
        <f>IF(L10="Ja",Formler!DE$5,0)</f>
        <v>0</v>
      </c>
      <c r="BX11" s="41">
        <f>IF(M10="Ja",Formler!DD$5*$N10,0)</f>
        <v>0</v>
      </c>
      <c r="BY11" s="41">
        <f>IF(D10="Ja",$B10*Formler!CV$6,0)</f>
        <v>0</v>
      </c>
      <c r="BZ11" s="41">
        <f>IF(E10="Ja",$B10*Formler!CW$6,0)</f>
        <v>0</v>
      </c>
      <c r="CA11" s="41">
        <f>IF(F10="Ja",$B10*Formler!CX$6,0)</f>
        <v>0</v>
      </c>
      <c r="CB11" s="41">
        <f>IF(G10="Ja",$B10*Formler!CY$6,0)</f>
        <v>0</v>
      </c>
      <c r="CC11" s="41">
        <f>IF(H10="Ja",$B10*Formler!CZ$6,0)</f>
        <v>0</v>
      </c>
      <c r="CD11" s="41">
        <f>IF(I10="Ja",$B10*Formler!DA$6,0)</f>
        <v>0</v>
      </c>
      <c r="CE11" s="41">
        <f>IF($J10&gt;0,$J10*Formler!$DB$6,0)</f>
        <v>0</v>
      </c>
      <c r="CF11" s="41">
        <f>IF(K10="Ja",$B10*Formler!DC$6,0)</f>
        <v>0</v>
      </c>
      <c r="CG11" s="41">
        <f>IF(L10="Ja",Formler!DE$6,0)</f>
        <v>0</v>
      </c>
      <c r="CH11" s="41">
        <f>IF(M10="Ja",Formler!DD$6*$N10,0)</f>
        <v>0</v>
      </c>
      <c r="CI11" s="41">
        <f>IF(D10="Ja",$B10*Formler!CV$7,0)</f>
        <v>0</v>
      </c>
      <c r="CJ11" s="41">
        <f>IF(E10="Ja",$B10*Formler!CW$7,0)</f>
        <v>0</v>
      </c>
      <c r="CK11" s="41">
        <f>IF(F10="Ja",$B10*Formler!CX$7,0)</f>
        <v>0</v>
      </c>
      <c r="CL11" s="41">
        <f>IF(G10="Ja",$B10*Formler!CY$7,0)</f>
        <v>0</v>
      </c>
      <c r="CM11" s="41">
        <f>IF(H10="Ja",$B10*Formler!CZ$7,0)</f>
        <v>0</v>
      </c>
      <c r="CN11" s="41">
        <f>IF(I10="Ja",$B10*Formler!DA$7,0)</f>
        <v>0</v>
      </c>
      <c r="CO11" s="41">
        <f>IF($J10&gt;0,$J10*Formler!$DB$7,0)</f>
        <v>0</v>
      </c>
      <c r="CP11" s="41">
        <f>IF(K10="Ja",$B10*Formler!DC$7,0)</f>
        <v>0</v>
      </c>
      <c r="CQ11" s="41">
        <f>IF(L10="Ja",Formler!DE$7,0)</f>
        <v>0</v>
      </c>
      <c r="CR11" s="41">
        <f>IF(M10="Ja",Formler!DD$7*$N10,0)</f>
        <v>0</v>
      </c>
      <c r="CV11" s="116" t="s">
        <v>48</v>
      </c>
      <c r="CW11" s="125"/>
      <c r="CX11" s="125"/>
      <c r="CY11" s="125"/>
      <c r="CZ11" s="125"/>
      <c r="DA11" s="126"/>
      <c r="DB11" s="104"/>
      <c r="DC11" s="18"/>
      <c r="DQ11" s="42"/>
      <c r="DR11" s="7">
        <v>40</v>
      </c>
    </row>
    <row r="12" spans="1:122" ht="26.5" x14ac:dyDescent="0.35">
      <c r="A12" s="35">
        <f>Uträkningsmall!B18</f>
        <v>0</v>
      </c>
      <c r="B12" s="36">
        <f>IF(Uträkningsmall!$C18=Formler!$DR$12,12,Uträkningsmall!$C18)</f>
        <v>0</v>
      </c>
      <c r="C12" s="36">
        <f>Uträkningsmall!D18</f>
        <v>0</v>
      </c>
      <c r="D12" s="36">
        <f>Uträkningsmall!E18</f>
        <v>0</v>
      </c>
      <c r="E12" s="36">
        <f>Uträkningsmall!F18</f>
        <v>0</v>
      </c>
      <c r="F12" s="36">
        <f>Uträkningsmall!G18</f>
        <v>0</v>
      </c>
      <c r="G12" s="36">
        <f>Uträkningsmall!H18</f>
        <v>0</v>
      </c>
      <c r="H12" s="36">
        <f>Uträkningsmall!I18</f>
        <v>0</v>
      </c>
      <c r="I12" s="36">
        <f>Uträkningsmall!J18</f>
        <v>0</v>
      </c>
      <c r="J12" s="36">
        <f>Uträkningsmall!K18</f>
        <v>0</v>
      </c>
      <c r="K12" s="36">
        <f>Uträkningsmall!L18</f>
        <v>0</v>
      </c>
      <c r="L12" s="36">
        <f>Uträkningsmall!M18</f>
        <v>0</v>
      </c>
      <c r="M12" s="36">
        <f>Uträkningsmall!N18</f>
        <v>0</v>
      </c>
      <c r="N12" s="37">
        <f>Uträkningsmall!O18</f>
        <v>0</v>
      </c>
      <c r="P12" s="62">
        <f t="shared" si="1"/>
        <v>0</v>
      </c>
      <c r="Q12" s="62">
        <f t="shared" si="1"/>
        <v>0</v>
      </c>
      <c r="R12" s="62">
        <f t="shared" si="1"/>
        <v>0</v>
      </c>
      <c r="S12" s="62">
        <f t="shared" si="1"/>
        <v>0</v>
      </c>
      <c r="T12" s="62">
        <f t="shared" si="1"/>
        <v>0</v>
      </c>
      <c r="U12" s="63"/>
      <c r="V12" s="62">
        <f t="shared" si="2"/>
        <v>0</v>
      </c>
      <c r="W12" s="62">
        <f t="shared" si="3"/>
        <v>0</v>
      </c>
      <c r="X12" s="62">
        <f t="shared" si="4"/>
        <v>0</v>
      </c>
      <c r="Y12" s="62">
        <f t="shared" si="5"/>
        <v>0</v>
      </c>
      <c r="Z12" s="62">
        <f t="shared" si="6"/>
        <v>0</v>
      </c>
      <c r="AA12" s="63"/>
      <c r="AB12" s="62">
        <f t="shared" si="7"/>
        <v>0</v>
      </c>
      <c r="AC12" s="62">
        <f t="shared" si="8"/>
        <v>0</v>
      </c>
      <c r="AD12" s="62">
        <f t="shared" si="9"/>
        <v>0</v>
      </c>
      <c r="AE12" s="62">
        <f t="shared" si="10"/>
        <v>0</v>
      </c>
      <c r="AF12" s="62">
        <f t="shared" si="11"/>
        <v>0</v>
      </c>
      <c r="AH12" s="83">
        <f t="shared" si="12"/>
        <v>0</v>
      </c>
      <c r="AI12" s="64">
        <f t="shared" si="13"/>
        <v>0</v>
      </c>
      <c r="AJ12" s="64">
        <f t="shared" si="14"/>
        <v>0</v>
      </c>
      <c r="AK12" s="64">
        <f t="shared" si="15"/>
        <v>0</v>
      </c>
      <c r="AL12" s="84">
        <f t="shared" si="16"/>
        <v>0</v>
      </c>
      <c r="AN12" s="77" t="str">
        <f>Formler!$CV23</f>
        <v>Lätt lastbil (Pick-up)</v>
      </c>
      <c r="AO12" s="75">
        <f>Formler!CW23</f>
        <v>550</v>
      </c>
      <c r="AP12" s="75">
        <f>Formler!CX23</f>
        <v>496.66666666666669</v>
      </c>
      <c r="AQ12" s="75">
        <f>Formler!CY23</f>
        <v>473.33333333333331</v>
      </c>
      <c r="AR12" s="75">
        <f>Formler!CZ23</f>
        <v>656.66666666666663</v>
      </c>
      <c r="AS12" s="75">
        <f>Formler!DA23</f>
        <v>566.33333333333337</v>
      </c>
      <c r="AU12" s="40">
        <f>IF($D11="Ja",$B11*Formler!CV$3,0)</f>
        <v>0</v>
      </c>
      <c r="AV12" s="41">
        <f>IF($E11="Ja",$B11*Formler!CW$3,0)</f>
        <v>0</v>
      </c>
      <c r="AW12" s="41">
        <f>IF($F11="Ja",$B11*Formler!CX$3,0)</f>
        <v>0</v>
      </c>
      <c r="AX12" s="41">
        <f>IF($G11="Ja",$B11*Formler!CY$3,0)</f>
        <v>0</v>
      </c>
      <c r="AY12" s="41">
        <f>IF($H11="Ja",$B11*Formler!CZ$3,0)</f>
        <v>0</v>
      </c>
      <c r="AZ12" s="41">
        <f>IF($I11="Ja",$B11*Formler!DA$3,0)</f>
        <v>0</v>
      </c>
      <c r="BA12" s="41">
        <f>IF($J11&gt;0,$J11*Formler!DB$3,0)</f>
        <v>0</v>
      </c>
      <c r="BB12" s="41">
        <f>IF($K11="Ja",$B11*Formler!DC$3,0)</f>
        <v>0</v>
      </c>
      <c r="BC12" s="74">
        <f>IF($L11="Ja",Formler!DE$3,0)</f>
        <v>0</v>
      </c>
      <c r="BD12" s="74">
        <f>IF($M11="Ja",$N11*Formler!DD$3,0)</f>
        <v>0</v>
      </c>
      <c r="BE12" s="41">
        <f>IF($D11="Ja",$B11*Formler!CV$4,0)</f>
        <v>0</v>
      </c>
      <c r="BF12" s="41">
        <f>IF($E11="Ja",$B11*Formler!CW$4,0)</f>
        <v>0</v>
      </c>
      <c r="BG12" s="41">
        <f>IF($F11="Ja",$B11*Formler!CX$4,0)</f>
        <v>0</v>
      </c>
      <c r="BH12" s="41">
        <f>IF($G11="Ja",$B11*Formler!CY$4,0)</f>
        <v>0</v>
      </c>
      <c r="BI12" s="41">
        <f>IF($H11="Ja",$B11*Formler!CZ$4,0)</f>
        <v>0</v>
      </c>
      <c r="BJ12" s="41">
        <f>IF($I11="Ja",$B11*Formler!DA$4,0)</f>
        <v>0</v>
      </c>
      <c r="BK12" s="41">
        <f>IF($J11&gt;0,$J11*Formler!#REF!,0)</f>
        <v>0</v>
      </c>
      <c r="BL12" s="41">
        <f>IF($K11="Ja",$B11*Formler!DC$4,0)</f>
        <v>0</v>
      </c>
      <c r="BM12" s="41">
        <f>IF($L11="Ja",Formler!DE$4,0)</f>
        <v>0</v>
      </c>
      <c r="BN12" s="41">
        <f>IF($M11="Ja",Formler!DD$4*$N11,0)</f>
        <v>0</v>
      </c>
      <c r="BO12" s="41">
        <f>IF(D11="Ja",$B11*Formler!CV$5,0)</f>
        <v>0</v>
      </c>
      <c r="BP12" s="41">
        <f>IF(E11="Ja",$B11*Formler!CW$5,0)</f>
        <v>0</v>
      </c>
      <c r="BQ12" s="41">
        <f>IF(F11="Ja",$B11*Formler!CX$5,0)</f>
        <v>0</v>
      </c>
      <c r="BR12" s="41">
        <f>IF(G11="Ja",$B11*Formler!CY$5,0)</f>
        <v>0</v>
      </c>
      <c r="BS12" s="41">
        <f>IF(H11="Ja",$B11*Formler!CZ$5,0)</f>
        <v>0</v>
      </c>
      <c r="BT12" s="41">
        <f>IF(I11="Ja",$B11*Formler!DA$5,0)</f>
        <v>0</v>
      </c>
      <c r="BU12" s="41">
        <f>IF($J11&gt;0,$J11*Formler!$DB$5,0)</f>
        <v>0</v>
      </c>
      <c r="BV12" s="41">
        <f>IF(K11="Ja",$B11*Formler!DC$5,0)</f>
        <v>0</v>
      </c>
      <c r="BW12" s="41">
        <f>IF(L11="Ja",Formler!DE$5,0)</f>
        <v>0</v>
      </c>
      <c r="BX12" s="41">
        <f>IF(M11="Ja",Formler!DD$5*$N11,0)</f>
        <v>0</v>
      </c>
      <c r="BY12" s="41">
        <f>IF(D11="Ja",$B11*Formler!CV$6,0)</f>
        <v>0</v>
      </c>
      <c r="BZ12" s="41">
        <f>IF(E11="Ja",$B11*Formler!CW$6,0)</f>
        <v>0</v>
      </c>
      <c r="CA12" s="41">
        <f>IF(F11="Ja",$B11*Formler!CX$6,0)</f>
        <v>0</v>
      </c>
      <c r="CB12" s="41">
        <f>IF(G11="Ja",$B11*Formler!CY$6,0)</f>
        <v>0</v>
      </c>
      <c r="CC12" s="41">
        <f>IF(H11="Ja",$B11*Formler!CZ$6,0)</f>
        <v>0</v>
      </c>
      <c r="CD12" s="41">
        <f>IF(I11="Ja",$B11*Formler!DA$6,0)</f>
        <v>0</v>
      </c>
      <c r="CE12" s="41">
        <f>IF($J11&gt;0,$J11*Formler!$DB$6,0)</f>
        <v>0</v>
      </c>
      <c r="CF12" s="41">
        <f>IF(K11="Ja",$B11*Formler!DC$6,0)</f>
        <v>0</v>
      </c>
      <c r="CG12" s="41">
        <f>IF(L11="Ja",Formler!DE$6,0)</f>
        <v>0</v>
      </c>
      <c r="CH12" s="41">
        <f>IF(M11="Ja",Formler!DD$6*$N11,0)</f>
        <v>0</v>
      </c>
      <c r="CI12" s="41">
        <f>IF(D11="Ja",$B11*Formler!CV$7,0)</f>
        <v>0</v>
      </c>
      <c r="CJ12" s="41">
        <f>IF(E11="Ja",$B11*Formler!CW$7,0)</f>
        <v>0</v>
      </c>
      <c r="CK12" s="41">
        <f>IF(F11="Ja",$B11*Formler!CX$7,0)</f>
        <v>0</v>
      </c>
      <c r="CL12" s="41">
        <f>IF(G11="Ja",$B11*Formler!CY$7,0)</f>
        <v>0</v>
      </c>
      <c r="CM12" s="41">
        <f>IF(H11="Ja",$B11*Formler!CZ$7,0)</f>
        <v>0</v>
      </c>
      <c r="CN12" s="41">
        <f>IF(I11="Ja",$B11*Formler!DA$7,0)</f>
        <v>0</v>
      </c>
      <c r="CO12" s="41">
        <f>IF($J11&gt;0,$J11*Formler!$DB$7,0)</f>
        <v>0</v>
      </c>
      <c r="CP12" s="41">
        <f>IF(K11="Ja",$B11*Formler!DC$7,0)</f>
        <v>0</v>
      </c>
      <c r="CQ12" s="41">
        <f>IF(L11="Ja",Formler!DE$7,0)</f>
        <v>0</v>
      </c>
      <c r="CR12" s="41">
        <f>IF(M11="Ja",Formler!DD$7*$N11,0)</f>
        <v>0</v>
      </c>
      <c r="CV12" s="127" t="s">
        <v>13</v>
      </c>
      <c r="CW12" s="114" t="str">
        <f>Priser!B3</f>
        <v>Europcar</v>
      </c>
      <c r="CX12" s="114" t="str">
        <f>Priser!C3</f>
        <v>First Rent A Car</v>
      </c>
      <c r="CY12" s="114" t="str">
        <f>Priser!D3</f>
        <v>Mabi</v>
      </c>
      <c r="CZ12" s="114" t="str">
        <f>Priser!E3</f>
        <v>Sixt</v>
      </c>
      <c r="DA12" s="115" t="str">
        <f>Priser!F3</f>
        <v>Sweden Rent A Car</v>
      </c>
      <c r="DB12" s="105"/>
      <c r="DC12" s="18"/>
      <c r="DR12" s="7">
        <v>41</v>
      </c>
    </row>
    <row r="13" spans="1:122" x14ac:dyDescent="0.35">
      <c r="A13" s="35">
        <f>Uträkningsmall!B19</f>
        <v>0</v>
      </c>
      <c r="B13" s="36">
        <f>IF(Uträkningsmall!$C19=Formler!$DR$12,12,Uträkningsmall!$C19)</f>
        <v>0</v>
      </c>
      <c r="C13" s="36">
        <f>Uträkningsmall!D19</f>
        <v>0</v>
      </c>
      <c r="D13" s="36">
        <f>Uträkningsmall!E19</f>
        <v>0</v>
      </c>
      <c r="E13" s="36">
        <f>Uträkningsmall!F19</f>
        <v>0</v>
      </c>
      <c r="F13" s="36">
        <f>Uträkningsmall!G19</f>
        <v>0</v>
      </c>
      <c r="G13" s="36">
        <f>Uträkningsmall!H19</f>
        <v>0</v>
      </c>
      <c r="H13" s="36">
        <f>Uträkningsmall!I19</f>
        <v>0</v>
      </c>
      <c r="I13" s="36">
        <f>Uträkningsmall!J19</f>
        <v>0</v>
      </c>
      <c r="J13" s="36">
        <f>Uträkningsmall!K19</f>
        <v>0</v>
      </c>
      <c r="K13" s="36">
        <f>Uträkningsmall!L19</f>
        <v>0</v>
      </c>
      <c r="L13" s="36">
        <f>Uträkningsmall!M19</f>
        <v>0</v>
      </c>
      <c r="M13" s="36">
        <f>Uträkningsmall!N19</f>
        <v>0</v>
      </c>
      <c r="N13" s="37">
        <f>Uträkningsmall!O19</f>
        <v>0</v>
      </c>
      <c r="P13" s="62">
        <f t="shared" si="1"/>
        <v>0</v>
      </c>
      <c r="Q13" s="62">
        <f t="shared" si="1"/>
        <v>0</v>
      </c>
      <c r="R13" s="62">
        <f t="shared" si="1"/>
        <v>0</v>
      </c>
      <c r="S13" s="62">
        <f t="shared" si="1"/>
        <v>0</v>
      </c>
      <c r="T13" s="62">
        <f t="shared" si="1"/>
        <v>0</v>
      </c>
      <c r="U13" s="63"/>
      <c r="V13" s="62">
        <f t="shared" si="2"/>
        <v>0</v>
      </c>
      <c r="W13" s="62">
        <f t="shared" si="3"/>
        <v>0</v>
      </c>
      <c r="X13" s="62">
        <f t="shared" si="4"/>
        <v>0</v>
      </c>
      <c r="Y13" s="62">
        <f t="shared" si="5"/>
        <v>0</v>
      </c>
      <c r="Z13" s="62">
        <f t="shared" si="6"/>
        <v>0</v>
      </c>
      <c r="AA13" s="63"/>
      <c r="AB13" s="62">
        <f t="shared" si="7"/>
        <v>0</v>
      </c>
      <c r="AC13" s="62">
        <f t="shared" si="8"/>
        <v>0</v>
      </c>
      <c r="AD13" s="62">
        <f t="shared" si="9"/>
        <v>0</v>
      </c>
      <c r="AE13" s="62">
        <f t="shared" si="10"/>
        <v>0</v>
      </c>
      <c r="AF13" s="62">
        <f t="shared" si="11"/>
        <v>0</v>
      </c>
      <c r="AH13" s="83">
        <f t="shared" si="12"/>
        <v>0</v>
      </c>
      <c r="AI13" s="64">
        <f t="shared" si="13"/>
        <v>0</v>
      </c>
      <c r="AJ13" s="64">
        <f t="shared" si="14"/>
        <v>0</v>
      </c>
      <c r="AK13" s="64">
        <f t="shared" si="15"/>
        <v>0</v>
      </c>
      <c r="AL13" s="84">
        <f t="shared" si="16"/>
        <v>0</v>
      </c>
      <c r="AU13" s="40">
        <f>IF($D12="Ja",$B12*Formler!CV$3,0)</f>
        <v>0</v>
      </c>
      <c r="AV13" s="41">
        <f>IF($E12="Ja",$B12*Formler!CW$3,0)</f>
        <v>0</v>
      </c>
      <c r="AW13" s="41">
        <f>IF($F12="Ja",$B12*Formler!CX$3,0)</f>
        <v>0</v>
      </c>
      <c r="AX13" s="41">
        <f>IF($G12="Ja",$B12*Formler!CY$3,0)</f>
        <v>0</v>
      </c>
      <c r="AY13" s="41">
        <f>IF($H12="Ja",$B12*Formler!CZ$3,0)</f>
        <v>0</v>
      </c>
      <c r="AZ13" s="41">
        <f>IF($I12="Ja",$B12*Formler!DA$3,0)</f>
        <v>0</v>
      </c>
      <c r="BA13" s="41">
        <f>IF($J12&gt;0,$J12*Formler!DB$3,0)</f>
        <v>0</v>
      </c>
      <c r="BB13" s="41">
        <f>IF($K12="Ja",$B12*Formler!DC$3,0)</f>
        <v>0</v>
      </c>
      <c r="BC13" s="74">
        <f>IF($L12="Ja",Formler!DE$3,0)</f>
        <v>0</v>
      </c>
      <c r="BD13" s="74">
        <f>IF($M12="Ja",$N12*Formler!DD$3,0)</f>
        <v>0</v>
      </c>
      <c r="BE13" s="41">
        <f>IF($D12="Ja",$B12*Formler!CV$4,0)</f>
        <v>0</v>
      </c>
      <c r="BF13" s="41">
        <f>IF($E12="Ja",$B12*Formler!CW$4,0)</f>
        <v>0</v>
      </c>
      <c r="BG13" s="41">
        <f>IF($F12="Ja",$B12*Formler!CX$4,0)</f>
        <v>0</v>
      </c>
      <c r="BH13" s="41">
        <f>IF($G12="Ja",$B12*Formler!CY$4,0)</f>
        <v>0</v>
      </c>
      <c r="BI13" s="41">
        <f>IF($H12="Ja",$B12*Formler!CZ$4,0)</f>
        <v>0</v>
      </c>
      <c r="BJ13" s="41">
        <f>IF($I12="Ja",$B12*Formler!DA$4,0)</f>
        <v>0</v>
      </c>
      <c r="BK13" s="41">
        <f>IF($J12&gt;0,$J12*Formler!#REF!,0)</f>
        <v>0</v>
      </c>
      <c r="BL13" s="41">
        <f>IF($K12="Ja",$B12*Formler!DC$4,0)</f>
        <v>0</v>
      </c>
      <c r="BM13" s="41">
        <f>IF($L12="Ja",Formler!DE$4,0)</f>
        <v>0</v>
      </c>
      <c r="BN13" s="41">
        <f>IF($M12="Ja",Formler!DD$4*$N12,0)</f>
        <v>0</v>
      </c>
      <c r="BO13" s="41">
        <f>IF(D12="Ja",$B12*Formler!CV$5,0)</f>
        <v>0</v>
      </c>
      <c r="BP13" s="41">
        <f>IF(E12="Ja",$B12*Formler!CW$5,0)</f>
        <v>0</v>
      </c>
      <c r="BQ13" s="41">
        <f>IF(F12="Ja",$B12*Formler!CX$5,0)</f>
        <v>0</v>
      </c>
      <c r="BR13" s="41">
        <f>IF(G12="Ja",$B12*Formler!CY$5,0)</f>
        <v>0</v>
      </c>
      <c r="BS13" s="41">
        <f>IF(H12="Ja",$B12*Formler!CZ$5,0)</f>
        <v>0</v>
      </c>
      <c r="BT13" s="41">
        <f>IF(I12="Ja",$B12*Formler!DA$5,0)</f>
        <v>0</v>
      </c>
      <c r="BU13" s="41">
        <f>IF($J12&gt;0,$J12*Formler!$DB$5,0)</f>
        <v>0</v>
      </c>
      <c r="BV13" s="41">
        <f>IF(K12="Ja",$B12*Formler!DC$5,0)</f>
        <v>0</v>
      </c>
      <c r="BW13" s="41">
        <f>IF(L12="Ja",Formler!DE$5,0)</f>
        <v>0</v>
      </c>
      <c r="BX13" s="41">
        <f>IF(M12="Ja",Formler!DD$5*$N12,0)</f>
        <v>0</v>
      </c>
      <c r="BY13" s="41">
        <f>IF(D12="Ja",$B12*Formler!CV$6,0)</f>
        <v>0</v>
      </c>
      <c r="BZ13" s="41">
        <f>IF(E12="Ja",$B12*Formler!CW$6,0)</f>
        <v>0</v>
      </c>
      <c r="CA13" s="41">
        <f>IF(F12="Ja",$B12*Formler!CX$6,0)</f>
        <v>0</v>
      </c>
      <c r="CB13" s="41">
        <f>IF(G12="Ja",$B12*Formler!CY$6,0)</f>
        <v>0</v>
      </c>
      <c r="CC13" s="41">
        <f>IF(H12="Ja",$B12*Formler!CZ$6,0)</f>
        <v>0</v>
      </c>
      <c r="CD13" s="41">
        <f>IF(I12="Ja",$B12*Formler!DA$6,0)</f>
        <v>0</v>
      </c>
      <c r="CE13" s="41">
        <f>IF($J12&gt;0,$J12*Formler!$DB$6,0)</f>
        <v>0</v>
      </c>
      <c r="CF13" s="41">
        <f>IF(K12="Ja",$B12*Formler!DC$6,0)</f>
        <v>0</v>
      </c>
      <c r="CG13" s="41">
        <f>IF(L12="Ja",Formler!DE$6,0)</f>
        <v>0</v>
      </c>
      <c r="CH13" s="41">
        <f>IF(M12="Ja",Formler!DD$6*$N12,0)</f>
        <v>0</v>
      </c>
      <c r="CI13" s="41">
        <f>IF(D12="Ja",$B12*Formler!CV$7,0)</f>
        <v>0</v>
      </c>
      <c r="CJ13" s="41">
        <f>IF(E12="Ja",$B12*Formler!CW$7,0)</f>
        <v>0</v>
      </c>
      <c r="CK13" s="41">
        <f>IF(F12="Ja",$B12*Formler!CX$7,0)</f>
        <v>0</v>
      </c>
      <c r="CL13" s="41">
        <f>IF(G12="Ja",$B12*Formler!CY$7,0)</f>
        <v>0</v>
      </c>
      <c r="CM13" s="41">
        <f>IF(H12="Ja",$B12*Formler!CZ$7,0)</f>
        <v>0</v>
      </c>
      <c r="CN13" s="41">
        <f>IF(I12="Ja",$B12*Formler!DA$7,0)</f>
        <v>0</v>
      </c>
      <c r="CO13" s="41">
        <f>IF($J12&gt;0,$J12*Formler!$DB$7,0)</f>
        <v>0</v>
      </c>
      <c r="CP13" s="41">
        <f>IF(K12="Ja",$B12*Formler!DC$7,0)</f>
        <v>0</v>
      </c>
      <c r="CQ13" s="41">
        <f>IF(L12="Ja",Formler!DE$7,0)</f>
        <v>0</v>
      </c>
      <c r="CR13" s="41">
        <f>IF(M12="Ja",Formler!DD$7*$N12,0)</f>
        <v>0</v>
      </c>
      <c r="CV13" s="107" t="str">
        <f>Priser!A4</f>
        <v>Liten personbil</v>
      </c>
      <c r="CW13" s="71">
        <f>Priser!B4/30</f>
        <v>220</v>
      </c>
      <c r="CX13" s="71">
        <f>Priser!C4/30</f>
        <v>223.33333333333334</v>
      </c>
      <c r="CY13" s="71">
        <f>Priser!D4/30</f>
        <v>239.66666666666666</v>
      </c>
      <c r="CZ13" s="71">
        <f>Priser!E4/30</f>
        <v>236.33333333333334</v>
      </c>
      <c r="DA13" s="108">
        <f>Priser!F4/30</f>
        <v>261.89999999999998</v>
      </c>
      <c r="DB13" s="106"/>
      <c r="DC13" s="18"/>
      <c r="DR13" s="7">
        <v>42</v>
      </c>
    </row>
    <row r="14" spans="1:122" x14ac:dyDescent="0.35">
      <c r="A14" s="35">
        <f>Uträkningsmall!B20</f>
        <v>0</v>
      </c>
      <c r="B14" s="36">
        <f>IF(Uträkningsmall!$C20=Formler!$DR$12,12,Uträkningsmall!$C20)</f>
        <v>0</v>
      </c>
      <c r="C14" s="36">
        <f>Uträkningsmall!D20</f>
        <v>0</v>
      </c>
      <c r="D14" s="36">
        <f>Uträkningsmall!E20</f>
        <v>0</v>
      </c>
      <c r="E14" s="36">
        <f>Uträkningsmall!F20</f>
        <v>0</v>
      </c>
      <c r="F14" s="36">
        <f>Uträkningsmall!G20</f>
        <v>0</v>
      </c>
      <c r="G14" s="36">
        <f>Uträkningsmall!H20</f>
        <v>0</v>
      </c>
      <c r="H14" s="36">
        <f>Uträkningsmall!I20</f>
        <v>0</v>
      </c>
      <c r="I14" s="36">
        <f>Uträkningsmall!J20</f>
        <v>0</v>
      </c>
      <c r="J14" s="36">
        <f>Uträkningsmall!K20</f>
        <v>0</v>
      </c>
      <c r="K14" s="36">
        <f>Uträkningsmall!L20</f>
        <v>0</v>
      </c>
      <c r="L14" s="36">
        <f>Uträkningsmall!M20</f>
        <v>0</v>
      </c>
      <c r="M14" s="36">
        <f>Uträkningsmall!N20</f>
        <v>0</v>
      </c>
      <c r="N14" s="37">
        <f>Uträkningsmall!O20</f>
        <v>0</v>
      </c>
      <c r="P14" s="62">
        <f t="shared" si="1"/>
        <v>0</v>
      </c>
      <c r="Q14" s="62">
        <f t="shared" si="1"/>
        <v>0</v>
      </c>
      <c r="R14" s="62">
        <f t="shared" si="1"/>
        <v>0</v>
      </c>
      <c r="S14" s="62">
        <f t="shared" si="1"/>
        <v>0</v>
      </c>
      <c r="T14" s="62">
        <f t="shared" si="1"/>
        <v>0</v>
      </c>
      <c r="U14" s="63"/>
      <c r="V14" s="62">
        <f t="shared" si="2"/>
        <v>0</v>
      </c>
      <c r="W14" s="62">
        <f t="shared" si="3"/>
        <v>0</v>
      </c>
      <c r="X14" s="62">
        <f t="shared" si="4"/>
        <v>0</v>
      </c>
      <c r="Y14" s="62">
        <f t="shared" si="5"/>
        <v>0</v>
      </c>
      <c r="Z14" s="62">
        <f t="shared" si="6"/>
        <v>0</v>
      </c>
      <c r="AA14" s="63"/>
      <c r="AB14" s="62">
        <f t="shared" si="7"/>
        <v>0</v>
      </c>
      <c r="AC14" s="62">
        <f t="shared" si="8"/>
        <v>0</v>
      </c>
      <c r="AD14" s="62">
        <f t="shared" si="9"/>
        <v>0</v>
      </c>
      <c r="AE14" s="62">
        <f t="shared" si="10"/>
        <v>0</v>
      </c>
      <c r="AF14" s="62">
        <f t="shared" si="11"/>
        <v>0</v>
      </c>
      <c r="AH14" s="83">
        <f t="shared" si="12"/>
        <v>0</v>
      </c>
      <c r="AI14" s="64">
        <f t="shared" si="13"/>
        <v>0</v>
      </c>
      <c r="AJ14" s="64">
        <f t="shared" si="14"/>
        <v>0</v>
      </c>
      <c r="AK14" s="64">
        <f t="shared" si="15"/>
        <v>0</v>
      </c>
      <c r="AL14" s="84">
        <f t="shared" si="16"/>
        <v>0</v>
      </c>
      <c r="AU14" s="40">
        <f>IF($D13="Ja",$B13*Formler!CV$3,0)</f>
        <v>0</v>
      </c>
      <c r="AV14" s="41">
        <f>IF($E13="Ja",$B13*Formler!CW$3,0)</f>
        <v>0</v>
      </c>
      <c r="AW14" s="41">
        <f>IF($F13="Ja",$B13*Formler!CX$3,0)</f>
        <v>0</v>
      </c>
      <c r="AX14" s="41">
        <f>IF($G13="Ja",$B13*Formler!CY$3,0)</f>
        <v>0</v>
      </c>
      <c r="AY14" s="41">
        <f>IF($H13="Ja",$B13*Formler!CZ$3,0)</f>
        <v>0</v>
      </c>
      <c r="AZ14" s="41">
        <f>IF($I13="Ja",$B13*Formler!DA$3,0)</f>
        <v>0</v>
      </c>
      <c r="BA14" s="41">
        <f>IF($J13&gt;0,$J13*Formler!DB$3,0)</f>
        <v>0</v>
      </c>
      <c r="BB14" s="41">
        <f>IF($K13="Ja",$B13*Formler!DC$3,0)</f>
        <v>0</v>
      </c>
      <c r="BC14" s="74">
        <f>IF($L13="Ja",Formler!DE$3,0)</f>
        <v>0</v>
      </c>
      <c r="BD14" s="74">
        <f>IF($M13="Ja",$N13*Formler!DD$3,0)</f>
        <v>0</v>
      </c>
      <c r="BE14" s="41">
        <f>IF($D13="Ja",$B13*Formler!CV$4,0)</f>
        <v>0</v>
      </c>
      <c r="BF14" s="41">
        <f>IF($E13="Ja",$B13*Formler!CW$4,0)</f>
        <v>0</v>
      </c>
      <c r="BG14" s="41">
        <f>IF($F13="Ja",$B13*Formler!CX$4,0)</f>
        <v>0</v>
      </c>
      <c r="BH14" s="41">
        <f>IF($G13="Ja",$B13*Formler!CY$4,0)</f>
        <v>0</v>
      </c>
      <c r="BI14" s="41">
        <f>IF($H13="Ja",$B13*Formler!CZ$4,0)</f>
        <v>0</v>
      </c>
      <c r="BJ14" s="41">
        <f>IF($I13="Ja",$B13*Formler!DA$4,0)</f>
        <v>0</v>
      </c>
      <c r="BK14" s="41">
        <f>IF($J13&gt;0,$J13*Formler!#REF!,0)</f>
        <v>0</v>
      </c>
      <c r="BL14" s="41">
        <f>IF($K13="Ja",$B13*Formler!DC$4,0)</f>
        <v>0</v>
      </c>
      <c r="BM14" s="41">
        <f>IF($L13="Ja",Formler!DE$4,0)</f>
        <v>0</v>
      </c>
      <c r="BN14" s="41">
        <f>IF($M13="Ja",Formler!DD$4*$N13,0)</f>
        <v>0</v>
      </c>
      <c r="BO14" s="41">
        <f>IF(D13="Ja",$B13*Formler!CV$5,0)</f>
        <v>0</v>
      </c>
      <c r="BP14" s="41">
        <f>IF(E13="Ja",$B13*Formler!CW$5,0)</f>
        <v>0</v>
      </c>
      <c r="BQ14" s="41">
        <f>IF(F13="Ja",$B13*Formler!CX$5,0)</f>
        <v>0</v>
      </c>
      <c r="BR14" s="41">
        <f>IF(G13="Ja",$B13*Formler!CY$5,0)</f>
        <v>0</v>
      </c>
      <c r="BS14" s="41">
        <f>IF(H13="Ja",$B13*Formler!CZ$5,0)</f>
        <v>0</v>
      </c>
      <c r="BT14" s="41">
        <f>IF(I13="Ja",$B13*Formler!DA$5,0)</f>
        <v>0</v>
      </c>
      <c r="BU14" s="41">
        <f>IF($J13&gt;0,$J13*Formler!$DB$5,0)</f>
        <v>0</v>
      </c>
      <c r="BV14" s="41">
        <f>IF(K13="Ja",$B13*Formler!DC$5,0)</f>
        <v>0</v>
      </c>
      <c r="BW14" s="41">
        <f>IF(L13="Ja",Formler!DE$5,0)</f>
        <v>0</v>
      </c>
      <c r="BX14" s="41">
        <f>IF(M13="Ja",Formler!DD$5*$N13,0)</f>
        <v>0</v>
      </c>
      <c r="BY14" s="41">
        <f>IF(D13="Ja",$B13*Formler!CV$6,0)</f>
        <v>0</v>
      </c>
      <c r="BZ14" s="41">
        <f>IF(E13="Ja",$B13*Formler!CW$6,0)</f>
        <v>0</v>
      </c>
      <c r="CA14" s="41">
        <f>IF(F13="Ja",$B13*Formler!CX$6,0)</f>
        <v>0</v>
      </c>
      <c r="CB14" s="41">
        <f>IF(G13="Ja",$B13*Formler!CY$6,0)</f>
        <v>0</v>
      </c>
      <c r="CC14" s="41">
        <f>IF(H13="Ja",$B13*Formler!CZ$6,0)</f>
        <v>0</v>
      </c>
      <c r="CD14" s="41">
        <f>IF(I13="Ja",$B13*Formler!DA$6,0)</f>
        <v>0</v>
      </c>
      <c r="CE14" s="41">
        <f>IF($J13&gt;0,$J13*Formler!$DB$6,0)</f>
        <v>0</v>
      </c>
      <c r="CF14" s="41">
        <f>IF(K13="Ja",$B13*Formler!DC$6,0)</f>
        <v>0</v>
      </c>
      <c r="CG14" s="41">
        <f>IF(L13="Ja",Formler!DE$6,0)</f>
        <v>0</v>
      </c>
      <c r="CH14" s="41">
        <f>IF(M13="Ja",Formler!DD$6*$N13,0)</f>
        <v>0</v>
      </c>
      <c r="CI14" s="41">
        <f>IF(D13="Ja",$B13*Formler!CV$7,0)</f>
        <v>0</v>
      </c>
      <c r="CJ14" s="41">
        <f>IF(E13="Ja",$B13*Formler!CW$7,0)</f>
        <v>0</v>
      </c>
      <c r="CK14" s="41">
        <f>IF(F13="Ja",$B13*Formler!CX$7,0)</f>
        <v>0</v>
      </c>
      <c r="CL14" s="41">
        <f>IF(G13="Ja",$B13*Formler!CY$7,0)</f>
        <v>0</v>
      </c>
      <c r="CM14" s="41">
        <f>IF(H13="Ja",$B13*Formler!CZ$7,0)</f>
        <v>0</v>
      </c>
      <c r="CN14" s="41">
        <f>IF(I13="Ja",$B13*Formler!DA$7,0)</f>
        <v>0</v>
      </c>
      <c r="CO14" s="41">
        <f>IF($J13&gt;0,$J13*Formler!$DB$7,0)</f>
        <v>0</v>
      </c>
      <c r="CP14" s="41">
        <f>IF(K13="Ja",$B13*Formler!DC$7,0)</f>
        <v>0</v>
      </c>
      <c r="CQ14" s="41">
        <f>IF(L13="Ja",Formler!DE$7,0)</f>
        <v>0</v>
      </c>
      <c r="CR14" s="41">
        <f>IF(M13="Ja",Formler!DD$7*$N13,0)</f>
        <v>0</v>
      </c>
      <c r="CV14" s="107" t="str">
        <f>Priser!A5</f>
        <v>Mellan personbil</v>
      </c>
      <c r="CW14" s="71">
        <f>Priser!B5/30</f>
        <v>230</v>
      </c>
      <c r="CX14" s="71">
        <f>Priser!C5/30</f>
        <v>235</v>
      </c>
      <c r="CY14" s="71">
        <f>Priser!D5/30</f>
        <v>295.66666666666669</v>
      </c>
      <c r="CZ14" s="71">
        <f>Priser!E5/30</f>
        <v>236.33333333333334</v>
      </c>
      <c r="DA14" s="108">
        <f>Priser!F5/30</f>
        <v>277.76666666666665</v>
      </c>
      <c r="DB14" s="72"/>
      <c r="DC14" s="18"/>
      <c r="DR14" s="7">
        <v>43</v>
      </c>
    </row>
    <row r="15" spans="1:122" x14ac:dyDescent="0.35">
      <c r="A15" s="35">
        <f>Uträkningsmall!B21</f>
        <v>0</v>
      </c>
      <c r="B15" s="36">
        <f>IF(Uträkningsmall!$C21=Formler!$DR$12,12,Uträkningsmall!$C21)</f>
        <v>0</v>
      </c>
      <c r="C15" s="36">
        <f>Uträkningsmall!D21</f>
        <v>0</v>
      </c>
      <c r="D15" s="36">
        <f>Uträkningsmall!E21</f>
        <v>0</v>
      </c>
      <c r="E15" s="36">
        <f>Uträkningsmall!F21</f>
        <v>0</v>
      </c>
      <c r="F15" s="36">
        <f>Uträkningsmall!G21</f>
        <v>0</v>
      </c>
      <c r="G15" s="36">
        <f>Uträkningsmall!H21</f>
        <v>0</v>
      </c>
      <c r="H15" s="36">
        <f>Uträkningsmall!I21</f>
        <v>0</v>
      </c>
      <c r="I15" s="36">
        <f>Uträkningsmall!J21</f>
        <v>0</v>
      </c>
      <c r="J15" s="36">
        <f>Uträkningsmall!K21</f>
        <v>0</v>
      </c>
      <c r="K15" s="36">
        <f>Uträkningsmall!L21</f>
        <v>0</v>
      </c>
      <c r="L15" s="36">
        <f>Uträkningsmall!M21</f>
        <v>0</v>
      </c>
      <c r="M15" s="36">
        <f>Uträkningsmall!N21</f>
        <v>0</v>
      </c>
      <c r="N15" s="37">
        <f>Uträkningsmall!O21</f>
        <v>0</v>
      </c>
      <c r="P15" s="62">
        <f t="shared" si="1"/>
        <v>0</v>
      </c>
      <c r="Q15" s="62">
        <f t="shared" si="1"/>
        <v>0</v>
      </c>
      <c r="R15" s="62">
        <f t="shared" si="1"/>
        <v>0</v>
      </c>
      <c r="S15" s="62">
        <f t="shared" si="1"/>
        <v>0</v>
      </c>
      <c r="T15" s="62">
        <f t="shared" si="1"/>
        <v>0</v>
      </c>
      <c r="U15" s="63"/>
      <c r="V15" s="62">
        <f t="shared" si="2"/>
        <v>0</v>
      </c>
      <c r="W15" s="62">
        <f t="shared" si="3"/>
        <v>0</v>
      </c>
      <c r="X15" s="62">
        <f t="shared" si="4"/>
        <v>0</v>
      </c>
      <c r="Y15" s="62">
        <f t="shared" si="5"/>
        <v>0</v>
      </c>
      <c r="Z15" s="62">
        <f t="shared" si="6"/>
        <v>0</v>
      </c>
      <c r="AA15" s="63"/>
      <c r="AB15" s="62">
        <f t="shared" si="7"/>
        <v>0</v>
      </c>
      <c r="AC15" s="62">
        <f t="shared" si="8"/>
        <v>0</v>
      </c>
      <c r="AD15" s="62">
        <f t="shared" si="9"/>
        <v>0</v>
      </c>
      <c r="AE15" s="62">
        <f t="shared" si="10"/>
        <v>0</v>
      </c>
      <c r="AF15" s="62">
        <f t="shared" si="11"/>
        <v>0</v>
      </c>
      <c r="AH15" s="83">
        <f t="shared" si="12"/>
        <v>0</v>
      </c>
      <c r="AI15" s="64">
        <f t="shared" si="13"/>
        <v>0</v>
      </c>
      <c r="AJ15" s="64">
        <f t="shared" si="14"/>
        <v>0</v>
      </c>
      <c r="AK15" s="64">
        <f t="shared" si="15"/>
        <v>0</v>
      </c>
      <c r="AL15" s="84">
        <f t="shared" si="16"/>
        <v>0</v>
      </c>
      <c r="AU15" s="40">
        <f>IF($D14="Ja",$B14*Formler!CV$3,0)</f>
        <v>0</v>
      </c>
      <c r="AV15" s="41">
        <f>IF($E14="Ja",$B14*Formler!CW$3,0)</f>
        <v>0</v>
      </c>
      <c r="AW15" s="41">
        <f>IF($F14="Ja",$B14*Formler!CX$3,0)</f>
        <v>0</v>
      </c>
      <c r="AX15" s="41">
        <f>IF($G14="Ja",$B14*Formler!CY$3,0)</f>
        <v>0</v>
      </c>
      <c r="AY15" s="41">
        <f>IF($H14="Ja",$B14*Formler!CZ$3,0)</f>
        <v>0</v>
      </c>
      <c r="AZ15" s="41">
        <f>IF($I14="Ja",$B14*Formler!DA$3,0)</f>
        <v>0</v>
      </c>
      <c r="BA15" s="41">
        <f>IF($J14&gt;0,$J14*Formler!DB$3,0)</f>
        <v>0</v>
      </c>
      <c r="BB15" s="41">
        <f>IF($K14="Ja",$B14*Formler!DC$3,0)</f>
        <v>0</v>
      </c>
      <c r="BC15" s="74">
        <f>IF($L14="Ja",Formler!DE$3,0)</f>
        <v>0</v>
      </c>
      <c r="BD15" s="74">
        <f>IF($M14="Ja",$N14*Formler!DD$3,0)</f>
        <v>0</v>
      </c>
      <c r="BE15" s="41">
        <f>IF($D14="Ja",$B14*Formler!CV$4,0)</f>
        <v>0</v>
      </c>
      <c r="BF15" s="41">
        <f>IF($E14="Ja",$B14*Formler!CW$4,0)</f>
        <v>0</v>
      </c>
      <c r="BG15" s="41">
        <f>IF($F14="Ja",$B14*Formler!CX$4,0)</f>
        <v>0</v>
      </c>
      <c r="BH15" s="41">
        <f>IF($G14="Ja",$B14*Formler!CY$4,0)</f>
        <v>0</v>
      </c>
      <c r="BI15" s="41">
        <f>IF($H14="Ja",$B14*Formler!CZ$4,0)</f>
        <v>0</v>
      </c>
      <c r="BJ15" s="41">
        <f>IF($I14="Ja",$B14*Formler!DA$4,0)</f>
        <v>0</v>
      </c>
      <c r="BK15" s="41">
        <f>IF($J14&gt;0,$J14*Formler!#REF!,0)</f>
        <v>0</v>
      </c>
      <c r="BL15" s="41">
        <f>IF($K14="Ja",$B14*Formler!DC$4,0)</f>
        <v>0</v>
      </c>
      <c r="BM15" s="41">
        <f>IF($L14="Ja",Formler!DE$4,0)</f>
        <v>0</v>
      </c>
      <c r="BN15" s="41">
        <f>IF($M14="Ja",Formler!DD$4*$N14,0)</f>
        <v>0</v>
      </c>
      <c r="BO15" s="41">
        <f>IF(D14="Ja",$B14*Formler!CV$5,0)</f>
        <v>0</v>
      </c>
      <c r="BP15" s="41">
        <f>IF(E14="Ja",$B14*Formler!CW$5,0)</f>
        <v>0</v>
      </c>
      <c r="BQ15" s="41">
        <f>IF(F14="Ja",$B14*Formler!CX$5,0)</f>
        <v>0</v>
      </c>
      <c r="BR15" s="41">
        <f>IF(G14="Ja",$B14*Formler!CY$5,0)</f>
        <v>0</v>
      </c>
      <c r="BS15" s="41">
        <f>IF(H14="Ja",$B14*Formler!CZ$5,0)</f>
        <v>0</v>
      </c>
      <c r="BT15" s="41">
        <f>IF(I14="Ja",$B14*Formler!DA$5,0)</f>
        <v>0</v>
      </c>
      <c r="BU15" s="41">
        <f>IF($J14&gt;0,$J14*Formler!$DB$5,0)</f>
        <v>0</v>
      </c>
      <c r="BV15" s="41">
        <f>IF(K14="Ja",$B14*Formler!DC$5,0)</f>
        <v>0</v>
      </c>
      <c r="BW15" s="41">
        <f>IF(L14="Ja",Formler!DE$5,0)</f>
        <v>0</v>
      </c>
      <c r="BX15" s="41">
        <f>IF(M14="Ja",Formler!DD$5*$N14,0)</f>
        <v>0</v>
      </c>
      <c r="BY15" s="41">
        <f>IF(D14="Ja",$B14*Formler!CV$6,0)</f>
        <v>0</v>
      </c>
      <c r="BZ15" s="41">
        <f>IF(E14="Ja",$B14*Formler!CW$6,0)</f>
        <v>0</v>
      </c>
      <c r="CA15" s="41">
        <f>IF(F14="Ja",$B14*Formler!CX$6,0)</f>
        <v>0</v>
      </c>
      <c r="CB15" s="41">
        <f>IF(G14="Ja",$B14*Formler!CY$6,0)</f>
        <v>0</v>
      </c>
      <c r="CC15" s="41">
        <f>IF(H14="Ja",$B14*Formler!CZ$6,0)</f>
        <v>0</v>
      </c>
      <c r="CD15" s="41">
        <f>IF(I14="Ja",$B14*Formler!DA$6,0)</f>
        <v>0</v>
      </c>
      <c r="CE15" s="41">
        <f>IF($J14&gt;0,$J14*Formler!$DB$6,0)</f>
        <v>0</v>
      </c>
      <c r="CF15" s="41">
        <f>IF(K14="Ja",$B14*Formler!DC$6,0)</f>
        <v>0</v>
      </c>
      <c r="CG15" s="41">
        <f>IF(L14="Ja",Formler!DE$6,0)</f>
        <v>0</v>
      </c>
      <c r="CH15" s="41">
        <f>IF(M14="Ja",Formler!DD$6*$N14,0)</f>
        <v>0</v>
      </c>
      <c r="CI15" s="41">
        <f>IF(D14="Ja",$B14*Formler!CV$7,0)</f>
        <v>0</v>
      </c>
      <c r="CJ15" s="41">
        <f>IF(E14="Ja",$B14*Formler!CW$7,0)</f>
        <v>0</v>
      </c>
      <c r="CK15" s="41">
        <f>IF(F14="Ja",$B14*Formler!CX$7,0)</f>
        <v>0</v>
      </c>
      <c r="CL15" s="41">
        <f>IF(G14="Ja",$B14*Formler!CY$7,0)</f>
        <v>0</v>
      </c>
      <c r="CM15" s="41">
        <f>IF(H14="Ja",$B14*Formler!CZ$7,0)</f>
        <v>0</v>
      </c>
      <c r="CN15" s="41">
        <f>IF(I14="Ja",$B14*Formler!DA$7,0)</f>
        <v>0</v>
      </c>
      <c r="CO15" s="41">
        <f>IF($J14&gt;0,$J14*Formler!$DB$7,0)</f>
        <v>0</v>
      </c>
      <c r="CP15" s="41">
        <f>IF(K14="Ja",$B14*Formler!DC$7,0)</f>
        <v>0</v>
      </c>
      <c r="CQ15" s="41">
        <f>IF(L14="Ja",Formler!DE$7,0)</f>
        <v>0</v>
      </c>
      <c r="CR15" s="41">
        <f>IF(M14="Ja",Formler!DD$7*$N14,0)</f>
        <v>0</v>
      </c>
      <c r="CV15" s="107" t="str">
        <f>Priser!A6</f>
        <v xml:space="preserve">Stor personbil </v>
      </c>
      <c r="CW15" s="71">
        <f>Priser!B6/30</f>
        <v>340</v>
      </c>
      <c r="CX15" s="71">
        <f>Priser!C6/30</f>
        <v>283.33333333333331</v>
      </c>
      <c r="CY15" s="71">
        <f>Priser!D6/30</f>
        <v>356.33333333333331</v>
      </c>
      <c r="CZ15" s="71">
        <f>Priser!E6/30</f>
        <v>246.16666666666666</v>
      </c>
      <c r="DA15" s="108">
        <f>Priser!F6/30</f>
        <v>333.16666666666669</v>
      </c>
      <c r="DB15" s="72"/>
      <c r="DC15" s="18"/>
      <c r="DR15" s="7">
        <v>44</v>
      </c>
    </row>
    <row r="16" spans="1:122" x14ac:dyDescent="0.35">
      <c r="A16" s="35">
        <f>Uträkningsmall!B22</f>
        <v>0</v>
      </c>
      <c r="B16" s="36">
        <f>IF(Uträkningsmall!$C22=Formler!$DR$12,12,Uträkningsmall!$C22)</f>
        <v>0</v>
      </c>
      <c r="C16" s="36">
        <f>Uträkningsmall!D22</f>
        <v>0</v>
      </c>
      <c r="D16" s="36">
        <f>Uträkningsmall!E22</f>
        <v>0</v>
      </c>
      <c r="E16" s="36">
        <f>Uträkningsmall!F22</f>
        <v>0</v>
      </c>
      <c r="F16" s="36">
        <f>Uträkningsmall!G22</f>
        <v>0</v>
      </c>
      <c r="G16" s="36">
        <f>Uträkningsmall!H22</f>
        <v>0</v>
      </c>
      <c r="H16" s="36">
        <f>Uträkningsmall!I22</f>
        <v>0</v>
      </c>
      <c r="I16" s="36">
        <f>Uträkningsmall!J22</f>
        <v>0</v>
      </c>
      <c r="J16" s="36">
        <f>Uträkningsmall!K22</f>
        <v>0</v>
      </c>
      <c r="K16" s="36">
        <f>Uträkningsmall!L22</f>
        <v>0</v>
      </c>
      <c r="L16" s="36">
        <f>Uträkningsmall!M22</f>
        <v>0</v>
      </c>
      <c r="M16" s="36">
        <f>Uträkningsmall!N22</f>
        <v>0</v>
      </c>
      <c r="N16" s="37">
        <f>Uträkningsmall!O22</f>
        <v>0</v>
      </c>
      <c r="P16" s="62">
        <f t="shared" si="1"/>
        <v>0</v>
      </c>
      <c r="Q16" s="62">
        <f t="shared" si="1"/>
        <v>0</v>
      </c>
      <c r="R16" s="62">
        <f t="shared" si="1"/>
        <v>0</v>
      </c>
      <c r="S16" s="62">
        <f t="shared" si="1"/>
        <v>0</v>
      </c>
      <c r="T16" s="62">
        <f t="shared" si="1"/>
        <v>0</v>
      </c>
      <c r="U16" s="63"/>
      <c r="V16" s="62">
        <f t="shared" si="2"/>
        <v>0</v>
      </c>
      <c r="W16" s="62">
        <f t="shared" si="3"/>
        <v>0</v>
      </c>
      <c r="X16" s="62">
        <f t="shared" si="4"/>
        <v>0</v>
      </c>
      <c r="Y16" s="62">
        <f t="shared" si="5"/>
        <v>0</v>
      </c>
      <c r="Z16" s="62">
        <f t="shared" si="6"/>
        <v>0</v>
      </c>
      <c r="AA16" s="63"/>
      <c r="AB16" s="62">
        <f t="shared" si="7"/>
        <v>0</v>
      </c>
      <c r="AC16" s="62">
        <f t="shared" si="8"/>
        <v>0</v>
      </c>
      <c r="AD16" s="62">
        <f t="shared" si="9"/>
        <v>0</v>
      </c>
      <c r="AE16" s="62">
        <f t="shared" si="10"/>
        <v>0</v>
      </c>
      <c r="AF16" s="62">
        <f t="shared" si="11"/>
        <v>0</v>
      </c>
      <c r="AH16" s="83">
        <f t="shared" si="12"/>
        <v>0</v>
      </c>
      <c r="AI16" s="64">
        <f t="shared" si="13"/>
        <v>0</v>
      </c>
      <c r="AJ16" s="64">
        <f t="shared" si="14"/>
        <v>0</v>
      </c>
      <c r="AK16" s="64">
        <f t="shared" si="15"/>
        <v>0</v>
      </c>
      <c r="AL16" s="84">
        <f t="shared" si="16"/>
        <v>0</v>
      </c>
      <c r="AU16" s="40">
        <f>IF($D15="Ja",$B15*Formler!CV$3,0)</f>
        <v>0</v>
      </c>
      <c r="AV16" s="41">
        <f>IF($E15="Ja",$B15*Formler!CW$3,0)</f>
        <v>0</v>
      </c>
      <c r="AW16" s="41">
        <f>IF($F15="Ja",$B15*Formler!CX$3,0)</f>
        <v>0</v>
      </c>
      <c r="AX16" s="41">
        <f>IF($G15="Ja",$B15*Formler!CY$3,0)</f>
        <v>0</v>
      </c>
      <c r="AY16" s="41">
        <f>IF($H15="Ja",$B15*Formler!CZ$3,0)</f>
        <v>0</v>
      </c>
      <c r="AZ16" s="41">
        <f>IF($I15="Ja",$B15*Formler!DA$3,0)</f>
        <v>0</v>
      </c>
      <c r="BA16" s="41">
        <f>IF($J15&gt;0,$J15*Formler!DB$3,0)</f>
        <v>0</v>
      </c>
      <c r="BB16" s="41">
        <f>IF($K15="Ja",$B15*Formler!DC$3,0)</f>
        <v>0</v>
      </c>
      <c r="BC16" s="74">
        <f>IF($L15="Ja",Formler!DE$3,0)</f>
        <v>0</v>
      </c>
      <c r="BD16" s="74">
        <f>IF($M15="Ja",$N15*Formler!DD$3,0)</f>
        <v>0</v>
      </c>
      <c r="BE16" s="41">
        <f>IF($D15="Ja",$B15*Formler!CV$4,0)</f>
        <v>0</v>
      </c>
      <c r="BF16" s="41">
        <f>IF($E15="Ja",$B15*Formler!CW$4,0)</f>
        <v>0</v>
      </c>
      <c r="BG16" s="41">
        <f>IF($F15="Ja",$B15*Formler!CX$4,0)</f>
        <v>0</v>
      </c>
      <c r="BH16" s="41">
        <f>IF($G15="Ja",$B15*Formler!CY$4,0)</f>
        <v>0</v>
      </c>
      <c r="BI16" s="41">
        <f>IF($H15="Ja",$B15*Formler!CZ$4,0)</f>
        <v>0</v>
      </c>
      <c r="BJ16" s="41">
        <f>IF($I15="Ja",$B15*Formler!DA$4,0)</f>
        <v>0</v>
      </c>
      <c r="BK16" s="41">
        <f>IF($J15&gt;0,$J15*Formler!#REF!,0)</f>
        <v>0</v>
      </c>
      <c r="BL16" s="41">
        <f>IF($K15="Ja",$B15*Formler!DC$4,0)</f>
        <v>0</v>
      </c>
      <c r="BM16" s="41">
        <f>IF($L15="Ja",Formler!DE$4,0)</f>
        <v>0</v>
      </c>
      <c r="BN16" s="41">
        <f>IF($M15="Ja",Formler!DD$4*$N15,0)</f>
        <v>0</v>
      </c>
      <c r="BO16" s="41">
        <f>IF(D15="Ja",$B15*Formler!CV$5,0)</f>
        <v>0</v>
      </c>
      <c r="BP16" s="41">
        <f>IF(E15="Ja",$B15*Formler!CW$5,0)</f>
        <v>0</v>
      </c>
      <c r="BQ16" s="41">
        <f>IF(F15="Ja",$B15*Formler!CX$5,0)</f>
        <v>0</v>
      </c>
      <c r="BR16" s="41">
        <f>IF(G15="Ja",$B15*Formler!CY$5,0)</f>
        <v>0</v>
      </c>
      <c r="BS16" s="41">
        <f>IF(H15="Ja",$B15*Formler!CZ$5,0)</f>
        <v>0</v>
      </c>
      <c r="BT16" s="41">
        <f>IF(I15="Ja",$B15*Formler!DA$5,0)</f>
        <v>0</v>
      </c>
      <c r="BU16" s="41">
        <f>IF($J15&gt;0,$J15*Formler!$DB$5,0)</f>
        <v>0</v>
      </c>
      <c r="BV16" s="41">
        <f>IF(K15="Ja",$B15*Formler!DC$5,0)</f>
        <v>0</v>
      </c>
      <c r="BW16" s="41">
        <f>IF(L15="Ja",Formler!DE$5,0)</f>
        <v>0</v>
      </c>
      <c r="BX16" s="41">
        <f>IF(M15="Ja",Formler!DD$5*$N15,0)</f>
        <v>0</v>
      </c>
      <c r="BY16" s="41">
        <f>IF(D15="Ja",$B15*Formler!CV$6,0)</f>
        <v>0</v>
      </c>
      <c r="BZ16" s="41">
        <f>IF(E15="Ja",$B15*Formler!CW$6,0)</f>
        <v>0</v>
      </c>
      <c r="CA16" s="41">
        <f>IF(F15="Ja",$B15*Formler!CX$6,0)</f>
        <v>0</v>
      </c>
      <c r="CB16" s="41">
        <f>IF(G15="Ja",$B15*Formler!CY$6,0)</f>
        <v>0</v>
      </c>
      <c r="CC16" s="41">
        <f>IF(H15="Ja",$B15*Formler!CZ$6,0)</f>
        <v>0</v>
      </c>
      <c r="CD16" s="41">
        <f>IF(I15="Ja",$B15*Formler!DA$6,0)</f>
        <v>0</v>
      </c>
      <c r="CE16" s="41">
        <f>IF($J15&gt;0,$J15*Formler!$DB$6,0)</f>
        <v>0</v>
      </c>
      <c r="CF16" s="41">
        <f>IF(K15="Ja",$B15*Formler!DC$6,0)</f>
        <v>0</v>
      </c>
      <c r="CG16" s="41">
        <f>IF(L15="Ja",Formler!DE$6,0)</f>
        <v>0</v>
      </c>
      <c r="CH16" s="41">
        <f>IF(M15="Ja",Formler!DD$6*$N15,0)</f>
        <v>0</v>
      </c>
      <c r="CI16" s="41">
        <f>IF(D15="Ja",$B15*Formler!CV$7,0)</f>
        <v>0</v>
      </c>
      <c r="CJ16" s="41">
        <f>IF(E15="Ja",$B15*Formler!CW$7,0)</f>
        <v>0</v>
      </c>
      <c r="CK16" s="41">
        <f>IF(F15="Ja",$B15*Formler!CX$7,0)</f>
        <v>0</v>
      </c>
      <c r="CL16" s="41">
        <f>IF(G15="Ja",$B15*Formler!CY$7,0)</f>
        <v>0</v>
      </c>
      <c r="CM16" s="41">
        <f>IF(H15="Ja",$B15*Formler!CZ$7,0)</f>
        <v>0</v>
      </c>
      <c r="CN16" s="41">
        <f>IF(I15="Ja",$B15*Formler!DA$7,0)</f>
        <v>0</v>
      </c>
      <c r="CO16" s="41">
        <f>IF($J15&gt;0,$J15*Formler!$DB$7,0)</f>
        <v>0</v>
      </c>
      <c r="CP16" s="41">
        <f>IF(K15="Ja",$B15*Formler!DC$7,0)</f>
        <v>0</v>
      </c>
      <c r="CQ16" s="41">
        <f>IF(L15="Ja",Formler!DE$7,0)</f>
        <v>0</v>
      </c>
      <c r="CR16" s="41">
        <f>IF(M15="Ja",Formler!DD$7*$N15,0)</f>
        <v>0</v>
      </c>
      <c r="CV16" s="107" t="str">
        <f>Priser!A7</f>
        <v>Stor personbil (4x4)</v>
      </c>
      <c r="CW16" s="71">
        <f>Priser!B7/30</f>
        <v>400</v>
      </c>
      <c r="CX16" s="71">
        <f>Priser!C7/30</f>
        <v>340</v>
      </c>
      <c r="CY16" s="71">
        <f>Priser!D7/30</f>
        <v>385</v>
      </c>
      <c r="CZ16" s="71">
        <f>Priser!E7/30</f>
        <v>256.16666666666669</v>
      </c>
      <c r="DA16" s="108">
        <f>Priser!F7/30</f>
        <v>369.03333333333336</v>
      </c>
      <c r="DB16" s="72"/>
      <c r="DC16" s="18"/>
      <c r="DR16" s="7">
        <v>45</v>
      </c>
    </row>
    <row r="17" spans="1:122" ht="13.5" customHeight="1" x14ac:dyDescent="0.35">
      <c r="A17" s="35">
        <f>Uträkningsmall!B23</f>
        <v>0</v>
      </c>
      <c r="B17" s="36">
        <f>IF(Uträkningsmall!$C23=Formler!$DR$12,12,Uträkningsmall!$C23)</f>
        <v>0</v>
      </c>
      <c r="C17" s="36">
        <f>Uträkningsmall!D23</f>
        <v>0</v>
      </c>
      <c r="D17" s="36">
        <f>Uträkningsmall!E23</f>
        <v>0</v>
      </c>
      <c r="E17" s="36">
        <f>Uträkningsmall!F23</f>
        <v>0</v>
      </c>
      <c r="F17" s="36">
        <f>Uträkningsmall!G23</f>
        <v>0</v>
      </c>
      <c r="G17" s="36">
        <f>Uträkningsmall!H23</f>
        <v>0</v>
      </c>
      <c r="H17" s="36">
        <f>Uträkningsmall!I23</f>
        <v>0</v>
      </c>
      <c r="I17" s="36">
        <f>Uträkningsmall!J23</f>
        <v>0</v>
      </c>
      <c r="J17" s="36">
        <f>Uträkningsmall!K23</f>
        <v>0</v>
      </c>
      <c r="K17" s="36">
        <f>Uträkningsmall!L23</f>
        <v>0</v>
      </c>
      <c r="L17" s="36">
        <f>Uträkningsmall!M23</f>
        <v>0</v>
      </c>
      <c r="M17" s="36">
        <f>Uträkningsmall!N23</f>
        <v>0</v>
      </c>
      <c r="N17" s="37">
        <f>Uträkningsmall!O23</f>
        <v>0</v>
      </c>
      <c r="P17" s="62">
        <f t="shared" si="1"/>
        <v>0</v>
      </c>
      <c r="Q17" s="62">
        <f t="shared" si="1"/>
        <v>0</v>
      </c>
      <c r="R17" s="62">
        <f t="shared" si="1"/>
        <v>0</v>
      </c>
      <c r="S17" s="62">
        <f t="shared" si="1"/>
        <v>0</v>
      </c>
      <c r="T17" s="62">
        <f t="shared" si="1"/>
        <v>0</v>
      </c>
      <c r="U17" s="63"/>
      <c r="V17" s="62">
        <f t="shared" si="2"/>
        <v>0</v>
      </c>
      <c r="W17" s="62">
        <f t="shared" si="3"/>
        <v>0</v>
      </c>
      <c r="X17" s="62">
        <f t="shared" si="4"/>
        <v>0</v>
      </c>
      <c r="Y17" s="62">
        <f t="shared" si="5"/>
        <v>0</v>
      </c>
      <c r="Z17" s="62">
        <f t="shared" si="6"/>
        <v>0</v>
      </c>
      <c r="AA17" s="63"/>
      <c r="AB17" s="62">
        <f t="shared" si="7"/>
        <v>0</v>
      </c>
      <c r="AC17" s="62">
        <f t="shared" si="8"/>
        <v>0</v>
      </c>
      <c r="AD17" s="62">
        <f t="shared" si="9"/>
        <v>0</v>
      </c>
      <c r="AE17" s="62">
        <f t="shared" si="10"/>
        <v>0</v>
      </c>
      <c r="AF17" s="62">
        <f t="shared" si="11"/>
        <v>0</v>
      </c>
      <c r="AH17" s="83">
        <f t="shared" si="12"/>
        <v>0</v>
      </c>
      <c r="AI17" s="64">
        <f t="shared" si="13"/>
        <v>0</v>
      </c>
      <c r="AJ17" s="64">
        <f t="shared" si="14"/>
        <v>0</v>
      </c>
      <c r="AK17" s="64">
        <f t="shared" si="15"/>
        <v>0</v>
      </c>
      <c r="AL17" s="84">
        <f t="shared" si="16"/>
        <v>0</v>
      </c>
      <c r="AU17" s="40">
        <f>IF($D16="Ja",$B16*Formler!CV$3,0)</f>
        <v>0</v>
      </c>
      <c r="AV17" s="41">
        <f>IF($E16="Ja",$B16*Formler!CW$3,0)</f>
        <v>0</v>
      </c>
      <c r="AW17" s="41">
        <f>IF($F16="Ja",$B16*Formler!CX$3,0)</f>
        <v>0</v>
      </c>
      <c r="AX17" s="41">
        <f>IF($G16="Ja",$B16*Formler!CY$3,0)</f>
        <v>0</v>
      </c>
      <c r="AY17" s="41">
        <f>IF($H16="Ja",$B16*Formler!CZ$3,0)</f>
        <v>0</v>
      </c>
      <c r="AZ17" s="41">
        <f>IF($I16="Ja",$B16*Formler!DA$3,0)</f>
        <v>0</v>
      </c>
      <c r="BA17" s="41">
        <f>IF($J16&gt;0,$J16*Formler!DB$3,0)</f>
        <v>0</v>
      </c>
      <c r="BB17" s="41">
        <f>IF($K16="Ja",$B16*Formler!DC$3,0)</f>
        <v>0</v>
      </c>
      <c r="BC17" s="74">
        <f>IF($L16="Ja",Formler!DE$3,0)</f>
        <v>0</v>
      </c>
      <c r="BD17" s="74">
        <f>IF($M16="Ja",$N16*Formler!DD$3,0)</f>
        <v>0</v>
      </c>
      <c r="BE17" s="41">
        <f>IF($D16="Ja",$B16*Formler!CV$4,0)</f>
        <v>0</v>
      </c>
      <c r="BF17" s="41">
        <f>IF($E16="Ja",$B16*Formler!CW$4,0)</f>
        <v>0</v>
      </c>
      <c r="BG17" s="41">
        <f>IF($F16="Ja",$B16*Formler!CX$4,0)</f>
        <v>0</v>
      </c>
      <c r="BH17" s="41">
        <f>IF($G16="Ja",$B16*Formler!CY$4,0)</f>
        <v>0</v>
      </c>
      <c r="BI17" s="41">
        <f>IF($H16="Ja",$B16*Formler!CZ$4,0)</f>
        <v>0</v>
      </c>
      <c r="BJ17" s="41">
        <f>IF($I16="Ja",$B16*Formler!DA$4,0)</f>
        <v>0</v>
      </c>
      <c r="BK17" s="41">
        <f>IF($J16&gt;0,$J16*Formler!#REF!,0)</f>
        <v>0</v>
      </c>
      <c r="BL17" s="41">
        <f>IF($K16="Ja",$B16*Formler!DC$4,0)</f>
        <v>0</v>
      </c>
      <c r="BM17" s="41">
        <f>IF($L16="Ja",Formler!DE$4,0)</f>
        <v>0</v>
      </c>
      <c r="BN17" s="41">
        <f>IF($M16="Ja",Formler!DD$4*$N16,0)</f>
        <v>0</v>
      </c>
      <c r="BO17" s="41">
        <f>IF(D16="Ja",$B16*Formler!CV$5,0)</f>
        <v>0</v>
      </c>
      <c r="BP17" s="41">
        <f>IF(E16="Ja",$B16*Formler!CW$5,0)</f>
        <v>0</v>
      </c>
      <c r="BQ17" s="41">
        <f>IF(F16="Ja",$B16*Formler!CX$5,0)</f>
        <v>0</v>
      </c>
      <c r="BR17" s="41">
        <f>IF(G16="Ja",$B16*Formler!CY$5,0)</f>
        <v>0</v>
      </c>
      <c r="BS17" s="41">
        <f>IF(H16="Ja",$B16*Formler!CZ$5,0)</f>
        <v>0</v>
      </c>
      <c r="BT17" s="41">
        <f>IF(I16="Ja",$B16*Formler!DA$5,0)</f>
        <v>0</v>
      </c>
      <c r="BU17" s="41">
        <f>IF($J16&gt;0,$J16*Formler!$DB$5,0)</f>
        <v>0</v>
      </c>
      <c r="BV17" s="41">
        <f>IF(K16="Ja",$B16*Formler!DC$5,0)</f>
        <v>0</v>
      </c>
      <c r="BW17" s="41">
        <f>IF(L16="Ja",Formler!DE$5,0)</f>
        <v>0</v>
      </c>
      <c r="BX17" s="41">
        <f>IF(M16="Ja",Formler!DD$5*$N16,0)</f>
        <v>0</v>
      </c>
      <c r="BY17" s="41">
        <f>IF(D16="Ja",$B16*Formler!CV$6,0)</f>
        <v>0</v>
      </c>
      <c r="BZ17" s="41">
        <f>IF(E16="Ja",$B16*Formler!CW$6,0)</f>
        <v>0</v>
      </c>
      <c r="CA17" s="41">
        <f>IF(F16="Ja",$B16*Formler!CX$6,0)</f>
        <v>0</v>
      </c>
      <c r="CB17" s="41">
        <f>IF(G16="Ja",$B16*Formler!CY$6,0)</f>
        <v>0</v>
      </c>
      <c r="CC17" s="41">
        <f>IF(H16="Ja",$B16*Formler!CZ$6,0)</f>
        <v>0</v>
      </c>
      <c r="CD17" s="41">
        <f>IF(I16="Ja",$B16*Formler!DA$6,0)</f>
        <v>0</v>
      </c>
      <c r="CE17" s="41">
        <f>IF($J16&gt;0,$J16*Formler!$DB$6,0)</f>
        <v>0</v>
      </c>
      <c r="CF17" s="41">
        <f>IF(K16="Ja",$B16*Formler!DC$6,0)</f>
        <v>0</v>
      </c>
      <c r="CG17" s="41">
        <f>IF(L16="Ja",Formler!DE$6,0)</f>
        <v>0</v>
      </c>
      <c r="CH17" s="41">
        <f>IF(M16="Ja",Formler!DD$6*$N16,0)</f>
        <v>0</v>
      </c>
      <c r="CI17" s="41">
        <f>IF(D16="Ja",$B16*Formler!CV$7,0)</f>
        <v>0</v>
      </c>
      <c r="CJ17" s="41">
        <f>IF(E16="Ja",$B16*Formler!CW$7,0)</f>
        <v>0</v>
      </c>
      <c r="CK17" s="41">
        <f>IF(F16="Ja",$B16*Formler!CX$7,0)</f>
        <v>0</v>
      </c>
      <c r="CL17" s="41">
        <f>IF(G16="Ja",$B16*Formler!CY$7,0)</f>
        <v>0</v>
      </c>
      <c r="CM17" s="41">
        <f>IF(H16="Ja",$B16*Formler!CZ$7,0)</f>
        <v>0</v>
      </c>
      <c r="CN17" s="41">
        <f>IF(I16="Ja",$B16*Formler!DA$7,0)</f>
        <v>0</v>
      </c>
      <c r="CO17" s="41">
        <f>IF($J16&gt;0,$J16*Formler!$DB$7,0)</f>
        <v>0</v>
      </c>
      <c r="CP17" s="41">
        <f>IF(K16="Ja",$B16*Formler!DC$7,0)</f>
        <v>0</v>
      </c>
      <c r="CQ17" s="41">
        <f>IF(L16="Ja",Formler!DE$7,0)</f>
        <v>0</v>
      </c>
      <c r="CR17" s="41">
        <f>IF(M16="Ja",Formler!DD$7*$N16,0)</f>
        <v>0</v>
      </c>
      <c r="CV17" s="107" t="str">
        <f>Priser!A8</f>
        <v>Stor personbil plus</v>
      </c>
      <c r="CW17" s="71">
        <f>Priser!B8/30</f>
        <v>340</v>
      </c>
      <c r="CX17" s="71">
        <f>Priser!C8/30</f>
        <v>320</v>
      </c>
      <c r="CY17" s="71">
        <f>Priser!D8/30</f>
        <v>385</v>
      </c>
      <c r="CZ17" s="71">
        <f>Priser!E8/30</f>
        <v>343.16666666666669</v>
      </c>
      <c r="DA17" s="108">
        <f>Priser!F8/30</f>
        <v>333.16666666666669</v>
      </c>
      <c r="DB17" s="72"/>
      <c r="DC17" s="18"/>
      <c r="DR17" s="7">
        <v>46</v>
      </c>
    </row>
    <row r="18" spans="1:122" x14ac:dyDescent="0.35">
      <c r="A18" s="35">
        <f>Uträkningsmall!B24</f>
        <v>0</v>
      </c>
      <c r="B18" s="36">
        <f>IF(Uträkningsmall!$C24=Formler!$DR$12,12,Uträkningsmall!$C24)</f>
        <v>0</v>
      </c>
      <c r="C18" s="36">
        <f>Uträkningsmall!D24</f>
        <v>0</v>
      </c>
      <c r="D18" s="36">
        <f>Uträkningsmall!E24</f>
        <v>0</v>
      </c>
      <c r="E18" s="36">
        <f>Uträkningsmall!F24</f>
        <v>0</v>
      </c>
      <c r="F18" s="36">
        <f>Uträkningsmall!G24</f>
        <v>0</v>
      </c>
      <c r="G18" s="36">
        <f>Uträkningsmall!H24</f>
        <v>0</v>
      </c>
      <c r="H18" s="36">
        <f>Uträkningsmall!I24</f>
        <v>0</v>
      </c>
      <c r="I18" s="36">
        <f>Uträkningsmall!J24</f>
        <v>0</v>
      </c>
      <c r="J18" s="36">
        <f>Uträkningsmall!K24</f>
        <v>0</v>
      </c>
      <c r="K18" s="36">
        <f>Uträkningsmall!L24</f>
        <v>0</v>
      </c>
      <c r="L18" s="36">
        <f>Uträkningsmall!M24</f>
        <v>0</v>
      </c>
      <c r="M18" s="36">
        <f>Uträkningsmall!N24</f>
        <v>0</v>
      </c>
      <c r="N18" s="37">
        <f>Uträkningsmall!O24</f>
        <v>0</v>
      </c>
      <c r="P18" s="62">
        <f t="shared" si="1"/>
        <v>0</v>
      </c>
      <c r="Q18" s="62">
        <f t="shared" si="1"/>
        <v>0</v>
      </c>
      <c r="R18" s="62">
        <f t="shared" si="1"/>
        <v>0</v>
      </c>
      <c r="S18" s="62">
        <f t="shared" si="1"/>
        <v>0</v>
      </c>
      <c r="T18" s="62">
        <f t="shared" si="1"/>
        <v>0</v>
      </c>
      <c r="U18" s="63"/>
      <c r="V18" s="62">
        <f t="shared" si="2"/>
        <v>0</v>
      </c>
      <c r="W18" s="62">
        <f t="shared" si="3"/>
        <v>0</v>
      </c>
      <c r="X18" s="62">
        <f t="shared" si="4"/>
        <v>0</v>
      </c>
      <c r="Y18" s="62">
        <f t="shared" si="5"/>
        <v>0</v>
      </c>
      <c r="Z18" s="62">
        <f t="shared" si="6"/>
        <v>0</v>
      </c>
      <c r="AA18" s="63"/>
      <c r="AB18" s="62">
        <f t="shared" si="7"/>
        <v>0</v>
      </c>
      <c r="AC18" s="62">
        <f t="shared" si="8"/>
        <v>0</v>
      </c>
      <c r="AD18" s="62">
        <f t="shared" si="9"/>
        <v>0</v>
      </c>
      <c r="AE18" s="62">
        <f t="shared" si="10"/>
        <v>0</v>
      </c>
      <c r="AF18" s="62">
        <f t="shared" si="11"/>
        <v>0</v>
      </c>
      <c r="AH18" s="83">
        <f t="shared" si="12"/>
        <v>0</v>
      </c>
      <c r="AI18" s="64">
        <f t="shared" si="13"/>
        <v>0</v>
      </c>
      <c r="AJ18" s="64">
        <f t="shared" si="14"/>
        <v>0</v>
      </c>
      <c r="AK18" s="64">
        <f t="shared" si="15"/>
        <v>0</v>
      </c>
      <c r="AL18" s="84">
        <f t="shared" si="16"/>
        <v>0</v>
      </c>
      <c r="AU18" s="40">
        <f>IF($D17="Ja",$B17*Formler!CV$3,0)</f>
        <v>0</v>
      </c>
      <c r="AV18" s="41">
        <f>IF($E17="Ja",$B17*Formler!CW$3,0)</f>
        <v>0</v>
      </c>
      <c r="AW18" s="41">
        <f>IF($F17="Ja",$B17*Formler!CX$3,0)</f>
        <v>0</v>
      </c>
      <c r="AX18" s="41">
        <f>IF($G17="Ja",$B17*Formler!CY$3,0)</f>
        <v>0</v>
      </c>
      <c r="AY18" s="41">
        <f>IF($H17="Ja",$B17*Formler!CZ$3,0)</f>
        <v>0</v>
      </c>
      <c r="AZ18" s="41">
        <f>IF($I17="Ja",$B17*Formler!DA$3,0)</f>
        <v>0</v>
      </c>
      <c r="BA18" s="41">
        <f>IF($J17&gt;0,$J17*Formler!DB$3,0)</f>
        <v>0</v>
      </c>
      <c r="BB18" s="41">
        <f>IF($K17="Ja",$B17*Formler!DC$3,0)</f>
        <v>0</v>
      </c>
      <c r="BC18" s="74">
        <f>IF($L17="Ja",Formler!DE$3,0)</f>
        <v>0</v>
      </c>
      <c r="BD18" s="74">
        <f>IF($M17="Ja",$N17*Formler!DD$3,0)</f>
        <v>0</v>
      </c>
      <c r="BE18" s="41">
        <f>IF($D17="Ja",$B17*Formler!CV$4,0)</f>
        <v>0</v>
      </c>
      <c r="BF18" s="41">
        <f>IF($E17="Ja",$B17*Formler!CW$4,0)</f>
        <v>0</v>
      </c>
      <c r="BG18" s="41">
        <f>IF($F17="Ja",$B17*Formler!CX$4,0)</f>
        <v>0</v>
      </c>
      <c r="BH18" s="41">
        <f>IF($G17="Ja",$B17*Formler!CY$4,0)</f>
        <v>0</v>
      </c>
      <c r="BI18" s="41">
        <f>IF($H17="Ja",$B17*Formler!CZ$4,0)</f>
        <v>0</v>
      </c>
      <c r="BJ18" s="41">
        <f>IF($I17="Ja",$B17*Formler!DA$4,0)</f>
        <v>0</v>
      </c>
      <c r="BK18" s="41">
        <f>IF($J17&gt;0,$J17*Formler!#REF!,0)</f>
        <v>0</v>
      </c>
      <c r="BL18" s="41">
        <f>IF($K17="Ja",$B17*Formler!DC$4,0)</f>
        <v>0</v>
      </c>
      <c r="BM18" s="41">
        <f>IF($L17="Ja",Formler!DE$4,0)</f>
        <v>0</v>
      </c>
      <c r="BN18" s="41">
        <f>IF($M17="Ja",Formler!DD$4*$N17,0)</f>
        <v>0</v>
      </c>
      <c r="BO18" s="41">
        <f>IF(D17="Ja",$B17*Formler!CV$5,0)</f>
        <v>0</v>
      </c>
      <c r="BP18" s="41">
        <f>IF(E17="Ja",$B17*Formler!CW$5,0)</f>
        <v>0</v>
      </c>
      <c r="BQ18" s="41">
        <f>IF(F17="Ja",$B17*Formler!CX$5,0)</f>
        <v>0</v>
      </c>
      <c r="BR18" s="41">
        <f>IF(G17="Ja",$B17*Formler!CY$5,0)</f>
        <v>0</v>
      </c>
      <c r="BS18" s="41">
        <f>IF(H17="Ja",$B17*Formler!CZ$5,0)</f>
        <v>0</v>
      </c>
      <c r="BT18" s="41">
        <f>IF(I17="Ja",$B17*Formler!DA$5,0)</f>
        <v>0</v>
      </c>
      <c r="BU18" s="41">
        <f>IF($J17&gt;0,$J17*Formler!$DB$5,0)</f>
        <v>0</v>
      </c>
      <c r="BV18" s="41">
        <f>IF(K17="Ja",$B17*Formler!DC$5,0)</f>
        <v>0</v>
      </c>
      <c r="BW18" s="41">
        <f>IF(L17="Ja",Formler!DE$5,0)</f>
        <v>0</v>
      </c>
      <c r="BX18" s="41">
        <f>IF(M17="Ja",Formler!DD$5*$N17,0)</f>
        <v>0</v>
      </c>
      <c r="BY18" s="41">
        <f>IF(D17="Ja",$B17*Formler!CV$6,0)</f>
        <v>0</v>
      </c>
      <c r="BZ18" s="41">
        <f>IF(E17="Ja",$B17*Formler!CW$6,0)</f>
        <v>0</v>
      </c>
      <c r="CA18" s="41">
        <f>IF(F17="Ja",$B17*Formler!CX$6,0)</f>
        <v>0</v>
      </c>
      <c r="CB18" s="41">
        <f>IF(G17="Ja",$B17*Formler!CY$6,0)</f>
        <v>0</v>
      </c>
      <c r="CC18" s="41">
        <f>IF(H17="Ja",$B17*Formler!CZ$6,0)</f>
        <v>0</v>
      </c>
      <c r="CD18" s="41">
        <f>IF(I17="Ja",$B17*Formler!DA$6,0)</f>
        <v>0</v>
      </c>
      <c r="CE18" s="41">
        <f>IF($J17&gt;0,$J17*Formler!$DB$6,0)</f>
        <v>0</v>
      </c>
      <c r="CF18" s="41">
        <f>IF(K17="Ja",$B17*Formler!DC$6,0)</f>
        <v>0</v>
      </c>
      <c r="CG18" s="41">
        <f>IF(L17="Ja",Formler!DE$6,0)</f>
        <v>0</v>
      </c>
      <c r="CH18" s="41">
        <f>IF(M17="Ja",Formler!DD$6*$N17,0)</f>
        <v>0</v>
      </c>
      <c r="CI18" s="41">
        <f>IF(D17="Ja",$B17*Formler!CV$7,0)</f>
        <v>0</v>
      </c>
      <c r="CJ18" s="41">
        <f>IF(E17="Ja",$B17*Formler!CW$7,0)</f>
        <v>0</v>
      </c>
      <c r="CK18" s="41">
        <f>IF(F17="Ja",$B17*Formler!CX$7,0)</f>
        <v>0</v>
      </c>
      <c r="CL18" s="41">
        <f>IF(G17="Ja",$B17*Formler!CY$7,0)</f>
        <v>0</v>
      </c>
      <c r="CM18" s="41">
        <f>IF(H17="Ja",$B17*Formler!CZ$7,0)</f>
        <v>0</v>
      </c>
      <c r="CN18" s="41">
        <f>IF(I17="Ja",$B17*Formler!DA$7,0)</f>
        <v>0</v>
      </c>
      <c r="CO18" s="41">
        <f>IF($J17&gt;0,$J17*Formler!$DB$7,0)</f>
        <v>0</v>
      </c>
      <c r="CP18" s="41">
        <f>IF(K17="Ja",$B17*Formler!DC$7,0)</f>
        <v>0</v>
      </c>
      <c r="CQ18" s="41">
        <f>IF(L17="Ja",Formler!DE$7,0)</f>
        <v>0</v>
      </c>
      <c r="CR18" s="41">
        <f>IF(M17="Ja",Formler!DD$7*$N17,0)</f>
        <v>0</v>
      </c>
      <c r="CS18" s="30" t="s">
        <v>4</v>
      </c>
      <c r="CV18" s="107" t="str">
        <f>Priser!A9</f>
        <v>Stor personbil plus (4x4)</v>
      </c>
      <c r="CW18" s="71">
        <f>Priser!B9/30</f>
        <v>400</v>
      </c>
      <c r="CX18" s="71">
        <f>Priser!C9/30</f>
        <v>350</v>
      </c>
      <c r="CY18" s="71">
        <f>Priser!D9/30</f>
        <v>385</v>
      </c>
      <c r="CZ18" s="71">
        <f>Priser!E9/30</f>
        <v>373.16666666666669</v>
      </c>
      <c r="DA18" s="108">
        <f>Priser!F9/30</f>
        <v>369.03333333333336</v>
      </c>
      <c r="DB18" s="72"/>
      <c r="DC18" s="18"/>
      <c r="DR18" s="7">
        <v>47</v>
      </c>
    </row>
    <row r="19" spans="1:122" x14ac:dyDescent="0.35">
      <c r="A19" s="35">
        <f>Uträkningsmall!B25</f>
        <v>0</v>
      </c>
      <c r="B19" s="36">
        <f>IF(Uträkningsmall!$C25=Formler!$DR$12,12,Uträkningsmall!$C25)</f>
        <v>0</v>
      </c>
      <c r="C19" s="36">
        <f>Uträkningsmall!D25</f>
        <v>0</v>
      </c>
      <c r="D19" s="36">
        <f>Uträkningsmall!E25</f>
        <v>0</v>
      </c>
      <c r="E19" s="36">
        <f>Uträkningsmall!F25</f>
        <v>0</v>
      </c>
      <c r="F19" s="36">
        <f>Uträkningsmall!G25</f>
        <v>0</v>
      </c>
      <c r="G19" s="36">
        <f>Uträkningsmall!H25</f>
        <v>0</v>
      </c>
      <c r="H19" s="36">
        <f>Uträkningsmall!I25</f>
        <v>0</v>
      </c>
      <c r="I19" s="36">
        <f>Uträkningsmall!J25</f>
        <v>0</v>
      </c>
      <c r="J19" s="36">
        <f>Uträkningsmall!K25</f>
        <v>0</v>
      </c>
      <c r="K19" s="36">
        <f>Uträkningsmall!L25</f>
        <v>0</v>
      </c>
      <c r="L19" s="36">
        <f>Uträkningsmall!M25</f>
        <v>0</v>
      </c>
      <c r="M19" s="36">
        <f>Uträkningsmall!N25</f>
        <v>0</v>
      </c>
      <c r="N19" s="37">
        <f>Uträkningsmall!O25</f>
        <v>0</v>
      </c>
      <c r="P19" s="62">
        <f t="shared" si="1"/>
        <v>0</v>
      </c>
      <c r="Q19" s="62">
        <f t="shared" si="1"/>
        <v>0</v>
      </c>
      <c r="R19" s="62">
        <f t="shared" si="1"/>
        <v>0</v>
      </c>
      <c r="S19" s="62">
        <f t="shared" si="1"/>
        <v>0</v>
      </c>
      <c r="T19" s="62">
        <f t="shared" si="1"/>
        <v>0</v>
      </c>
      <c r="U19" s="63"/>
      <c r="V19" s="62">
        <f t="shared" si="2"/>
        <v>0</v>
      </c>
      <c r="W19" s="62">
        <f t="shared" si="3"/>
        <v>0</v>
      </c>
      <c r="X19" s="62">
        <f t="shared" si="4"/>
        <v>0</v>
      </c>
      <c r="Y19" s="62">
        <f t="shared" si="5"/>
        <v>0</v>
      </c>
      <c r="Z19" s="62">
        <f t="shared" si="6"/>
        <v>0</v>
      </c>
      <c r="AA19" s="63"/>
      <c r="AB19" s="62">
        <f t="shared" si="7"/>
        <v>0</v>
      </c>
      <c r="AC19" s="62">
        <f t="shared" si="8"/>
        <v>0</v>
      </c>
      <c r="AD19" s="62">
        <f t="shared" si="9"/>
        <v>0</v>
      </c>
      <c r="AE19" s="62">
        <f t="shared" si="10"/>
        <v>0</v>
      </c>
      <c r="AF19" s="62">
        <f t="shared" si="11"/>
        <v>0</v>
      </c>
      <c r="AH19" s="83">
        <f t="shared" si="12"/>
        <v>0</v>
      </c>
      <c r="AI19" s="64">
        <f t="shared" si="13"/>
        <v>0</v>
      </c>
      <c r="AJ19" s="64">
        <f t="shared" si="14"/>
        <v>0</v>
      </c>
      <c r="AK19" s="64">
        <f t="shared" si="15"/>
        <v>0</v>
      </c>
      <c r="AL19" s="84">
        <f t="shared" si="16"/>
        <v>0</v>
      </c>
      <c r="AU19" s="40">
        <f>IF($D18="Ja",$B18*Formler!CV$3,0)</f>
        <v>0</v>
      </c>
      <c r="AV19" s="41">
        <f>IF($E18="Ja",$B18*Formler!CW$3,0)</f>
        <v>0</v>
      </c>
      <c r="AW19" s="41">
        <f>IF($F18="Ja",$B18*Formler!CX$3,0)</f>
        <v>0</v>
      </c>
      <c r="AX19" s="41">
        <f>IF($G18="Ja",$B18*Formler!CY$3,0)</f>
        <v>0</v>
      </c>
      <c r="AY19" s="41">
        <f>IF($H18="Ja",$B18*Formler!CZ$3,0)</f>
        <v>0</v>
      </c>
      <c r="AZ19" s="41">
        <f>IF($I18="Ja",$B18*Formler!DA$3,0)</f>
        <v>0</v>
      </c>
      <c r="BA19" s="41">
        <f>IF($J18&gt;0,$J18*Formler!DB$3,0)</f>
        <v>0</v>
      </c>
      <c r="BB19" s="41">
        <f>IF($K18="Ja",$B18*Formler!DC$3,0)</f>
        <v>0</v>
      </c>
      <c r="BC19" s="74">
        <f>IF($L18="Ja",Formler!DE$3,0)</f>
        <v>0</v>
      </c>
      <c r="BD19" s="74">
        <f>IF($M18="Ja",$N18*Formler!DD$3,0)</f>
        <v>0</v>
      </c>
      <c r="BE19" s="41">
        <f>IF($D18="Ja",$B18*Formler!CV$4,0)</f>
        <v>0</v>
      </c>
      <c r="BF19" s="41">
        <f>IF($E18="Ja",$B18*Formler!CW$4,0)</f>
        <v>0</v>
      </c>
      <c r="BG19" s="41">
        <f>IF($F18="Ja",$B18*Formler!CX$4,0)</f>
        <v>0</v>
      </c>
      <c r="BH19" s="41">
        <f>IF($G18="Ja",$B18*Formler!CY$4,0)</f>
        <v>0</v>
      </c>
      <c r="BI19" s="41">
        <f>IF($H18="Ja",$B18*Formler!CZ$4,0)</f>
        <v>0</v>
      </c>
      <c r="BJ19" s="41">
        <f>IF($I18="Ja",$B18*Formler!DA$4,0)</f>
        <v>0</v>
      </c>
      <c r="BK19" s="41">
        <f>IF($J18&gt;0,$J18*Formler!#REF!,0)</f>
        <v>0</v>
      </c>
      <c r="BL19" s="41">
        <f>IF($K18="Ja",$B18*Formler!DC$4,0)</f>
        <v>0</v>
      </c>
      <c r="BM19" s="41">
        <f>IF($L18="Ja",Formler!DE$4,0)</f>
        <v>0</v>
      </c>
      <c r="BN19" s="41">
        <f>IF($M18="Ja",Formler!DD$4*$N18,0)</f>
        <v>0</v>
      </c>
      <c r="BO19" s="41">
        <f>IF(D18="Ja",$B18*Formler!CV$5,0)</f>
        <v>0</v>
      </c>
      <c r="BP19" s="41">
        <f>IF(E18="Ja",$B18*Formler!CW$5,0)</f>
        <v>0</v>
      </c>
      <c r="BQ19" s="41">
        <f>IF(F18="Ja",$B18*Formler!CX$5,0)</f>
        <v>0</v>
      </c>
      <c r="BR19" s="41">
        <f>IF(G18="Ja",$B18*Formler!CY$5,0)</f>
        <v>0</v>
      </c>
      <c r="BS19" s="41">
        <f>IF(H18="Ja",$B18*Formler!CZ$5,0)</f>
        <v>0</v>
      </c>
      <c r="BT19" s="41">
        <f>IF(I18="Ja",$B18*Formler!DA$5,0)</f>
        <v>0</v>
      </c>
      <c r="BU19" s="41">
        <f>IF($J18&gt;0,$J18*Formler!$DB$5,0)</f>
        <v>0</v>
      </c>
      <c r="BV19" s="41">
        <f>IF(K18="Ja",$B18*Formler!DC$5,0)</f>
        <v>0</v>
      </c>
      <c r="BW19" s="41">
        <f>IF(L18="Ja",Formler!DE$5,0)</f>
        <v>0</v>
      </c>
      <c r="BX19" s="41">
        <f>IF(M18="Ja",Formler!DD$5*$N18,0)</f>
        <v>0</v>
      </c>
      <c r="BY19" s="41">
        <f>IF(D18="Ja",$B18*Formler!CV$6,0)</f>
        <v>0</v>
      </c>
      <c r="BZ19" s="41">
        <f>IF(E18="Ja",$B18*Formler!CW$6,0)</f>
        <v>0</v>
      </c>
      <c r="CA19" s="41">
        <f>IF(F18="Ja",$B18*Formler!CX$6,0)</f>
        <v>0</v>
      </c>
      <c r="CB19" s="41">
        <f>IF(G18="Ja",$B18*Formler!CY$6,0)</f>
        <v>0</v>
      </c>
      <c r="CC19" s="41">
        <f>IF(H18="Ja",$B18*Formler!CZ$6,0)</f>
        <v>0</v>
      </c>
      <c r="CD19" s="41">
        <f>IF(I18="Ja",$B18*Formler!DA$6,0)</f>
        <v>0</v>
      </c>
      <c r="CE19" s="41">
        <f>IF($J18&gt;0,$J18*Formler!$DB$6,0)</f>
        <v>0</v>
      </c>
      <c r="CF19" s="41">
        <f>IF(K18="Ja",$B18*Formler!DC$6,0)</f>
        <v>0</v>
      </c>
      <c r="CG19" s="41">
        <f>IF(L18="Ja",Formler!DE$6,0)</f>
        <v>0</v>
      </c>
      <c r="CH19" s="41">
        <f>IF(M18="Ja",Formler!DD$6*$N18,0)</f>
        <v>0</v>
      </c>
      <c r="CI19" s="41">
        <f>IF(D18="Ja",$B18*Formler!CV$7,0)</f>
        <v>0</v>
      </c>
      <c r="CJ19" s="41">
        <f>IF(E18="Ja",$B18*Formler!CW$7,0)</f>
        <v>0</v>
      </c>
      <c r="CK19" s="41">
        <f>IF(F18="Ja",$B18*Formler!CX$7,0)</f>
        <v>0</v>
      </c>
      <c r="CL19" s="41">
        <f>IF(G18="Ja",$B18*Formler!CY$7,0)</f>
        <v>0</v>
      </c>
      <c r="CM19" s="41">
        <f>IF(H18="Ja",$B18*Formler!CZ$7,0)</f>
        <v>0</v>
      </c>
      <c r="CN19" s="41">
        <f>IF(I18="Ja",$B18*Formler!DA$7,0)</f>
        <v>0</v>
      </c>
      <c r="CO19" s="41">
        <f>IF($J18&gt;0,$J18*Formler!$DB$7,0)</f>
        <v>0</v>
      </c>
      <c r="CP19" s="41">
        <f>IF(K18="Ja",$B18*Formler!DC$7,0)</f>
        <v>0</v>
      </c>
      <c r="CQ19" s="41">
        <f>IF(L18="Ja",Formler!DE$7,0)</f>
        <v>0</v>
      </c>
      <c r="CR19" s="41">
        <f>IF(M18="Ja",Formler!DD$7*$N18,0)</f>
        <v>0</v>
      </c>
      <c r="CV19" s="107" t="str">
        <f>Priser!A10</f>
        <v xml:space="preserve">SUV </v>
      </c>
      <c r="CW19" s="71">
        <f>Priser!B10/30</f>
        <v>340</v>
      </c>
      <c r="CX19" s="71">
        <f>Priser!C10/30</f>
        <v>283.33333333333331</v>
      </c>
      <c r="CY19" s="71">
        <f>Priser!D10/30</f>
        <v>356.33333333333331</v>
      </c>
      <c r="CZ19" s="71">
        <f>Priser!E10/30</f>
        <v>267</v>
      </c>
      <c r="DA19" s="108">
        <f>Priser!F10/30</f>
        <v>388.83333333333331</v>
      </c>
      <c r="DB19" s="72"/>
      <c r="DC19" s="18"/>
      <c r="DR19" s="7">
        <v>48</v>
      </c>
    </row>
    <row r="20" spans="1:122" x14ac:dyDescent="0.35">
      <c r="A20" s="35">
        <f>Uträkningsmall!B26</f>
        <v>0</v>
      </c>
      <c r="B20" s="36">
        <f>IF(Uträkningsmall!$C26=Formler!$DR$12,12,Uträkningsmall!$C26)</f>
        <v>0</v>
      </c>
      <c r="C20" s="36">
        <f>Uträkningsmall!D26</f>
        <v>0</v>
      </c>
      <c r="D20" s="36">
        <f>Uträkningsmall!E26</f>
        <v>0</v>
      </c>
      <c r="E20" s="36">
        <f>Uträkningsmall!F26</f>
        <v>0</v>
      </c>
      <c r="F20" s="36">
        <f>Uträkningsmall!G26</f>
        <v>0</v>
      </c>
      <c r="G20" s="36">
        <f>Uträkningsmall!H26</f>
        <v>0</v>
      </c>
      <c r="H20" s="36">
        <f>Uträkningsmall!I26</f>
        <v>0</v>
      </c>
      <c r="I20" s="36">
        <f>Uträkningsmall!J26</f>
        <v>0</v>
      </c>
      <c r="J20" s="36">
        <f>Uträkningsmall!K26</f>
        <v>0</v>
      </c>
      <c r="K20" s="36">
        <f>Uträkningsmall!L26</f>
        <v>0</v>
      </c>
      <c r="L20" s="36">
        <f>Uträkningsmall!M26</f>
        <v>0</v>
      </c>
      <c r="M20" s="36">
        <f>Uträkningsmall!N26</f>
        <v>0</v>
      </c>
      <c r="N20" s="37">
        <f>Uträkningsmall!O26</f>
        <v>0</v>
      </c>
      <c r="P20" s="62">
        <f t="shared" si="1"/>
        <v>0</v>
      </c>
      <c r="Q20" s="62">
        <f t="shared" si="1"/>
        <v>0</v>
      </c>
      <c r="R20" s="62">
        <f t="shared" si="1"/>
        <v>0</v>
      </c>
      <c r="S20" s="62">
        <f t="shared" si="1"/>
        <v>0</v>
      </c>
      <c r="T20" s="62">
        <f t="shared" si="1"/>
        <v>0</v>
      </c>
      <c r="U20" s="63"/>
      <c r="V20" s="62">
        <f t="shared" si="2"/>
        <v>0</v>
      </c>
      <c r="W20" s="62">
        <f t="shared" si="3"/>
        <v>0</v>
      </c>
      <c r="X20" s="62">
        <f t="shared" si="4"/>
        <v>0</v>
      </c>
      <c r="Y20" s="62">
        <f t="shared" si="5"/>
        <v>0</v>
      </c>
      <c r="Z20" s="62">
        <f t="shared" si="6"/>
        <v>0</v>
      </c>
      <c r="AA20" s="63"/>
      <c r="AB20" s="62">
        <f t="shared" si="7"/>
        <v>0</v>
      </c>
      <c r="AC20" s="62">
        <f t="shared" si="8"/>
        <v>0</v>
      </c>
      <c r="AD20" s="62">
        <f t="shared" si="9"/>
        <v>0</v>
      </c>
      <c r="AE20" s="62">
        <f t="shared" si="10"/>
        <v>0</v>
      </c>
      <c r="AF20" s="62">
        <f t="shared" si="11"/>
        <v>0</v>
      </c>
      <c r="AH20" s="83">
        <f t="shared" si="12"/>
        <v>0</v>
      </c>
      <c r="AI20" s="64">
        <f t="shared" si="13"/>
        <v>0</v>
      </c>
      <c r="AJ20" s="64">
        <f t="shared" si="14"/>
        <v>0</v>
      </c>
      <c r="AK20" s="64">
        <f t="shared" si="15"/>
        <v>0</v>
      </c>
      <c r="AL20" s="84">
        <f t="shared" si="16"/>
        <v>0</v>
      </c>
      <c r="AU20" s="40">
        <f>IF($D19="Ja",$B19*Formler!CV$3,0)</f>
        <v>0</v>
      </c>
      <c r="AV20" s="41">
        <f>IF($E19="Ja",$B19*Formler!CW$3,0)</f>
        <v>0</v>
      </c>
      <c r="AW20" s="41">
        <f>IF($F19="Ja",$B19*Formler!CX$3,0)</f>
        <v>0</v>
      </c>
      <c r="AX20" s="41">
        <f>IF($G19="Ja",$B19*Formler!CY$3,0)</f>
        <v>0</v>
      </c>
      <c r="AY20" s="41">
        <f>IF($H19="Ja",$B19*Formler!CZ$3,0)</f>
        <v>0</v>
      </c>
      <c r="AZ20" s="41">
        <f>IF($I19="Ja",$B19*Formler!DA$3,0)</f>
        <v>0</v>
      </c>
      <c r="BA20" s="41">
        <f>IF($J19&gt;0,$J19*Formler!DB$3,0)</f>
        <v>0</v>
      </c>
      <c r="BB20" s="41">
        <f>IF($K19="Ja",$B19*Formler!DC$3,0)</f>
        <v>0</v>
      </c>
      <c r="BC20" s="74">
        <f>IF($L19="Ja",Formler!DE$3,0)</f>
        <v>0</v>
      </c>
      <c r="BD20" s="74">
        <f>IF($M19="Ja",$N19*Formler!DD$3,0)</f>
        <v>0</v>
      </c>
      <c r="BE20" s="41">
        <f>IF($D19="Ja",$B19*Formler!CV$4,0)</f>
        <v>0</v>
      </c>
      <c r="BF20" s="41">
        <f>IF($E19="Ja",$B19*Formler!CW$4,0)</f>
        <v>0</v>
      </c>
      <c r="BG20" s="41">
        <f>IF($F19="Ja",$B19*Formler!CX$4,0)</f>
        <v>0</v>
      </c>
      <c r="BH20" s="41">
        <f>IF($G19="Ja",$B19*Formler!CY$4,0)</f>
        <v>0</v>
      </c>
      <c r="BI20" s="41">
        <f>IF($H19="Ja",$B19*Formler!CZ$4,0)</f>
        <v>0</v>
      </c>
      <c r="BJ20" s="41">
        <f>IF($I19="Ja",$B19*Formler!DA$4,0)</f>
        <v>0</v>
      </c>
      <c r="BK20" s="41">
        <f>IF($J19&gt;0,$J19*Formler!#REF!,0)</f>
        <v>0</v>
      </c>
      <c r="BL20" s="41">
        <f>IF($K19="Ja",$B19*Formler!DC$4,0)</f>
        <v>0</v>
      </c>
      <c r="BM20" s="41">
        <f>IF($L19="Ja",Formler!DE$4,0)</f>
        <v>0</v>
      </c>
      <c r="BN20" s="41">
        <f>IF($M19="Ja",Formler!DD$4*$N19,0)</f>
        <v>0</v>
      </c>
      <c r="BO20" s="41">
        <f>IF(D19="Ja",$B19*Formler!CV$5,0)</f>
        <v>0</v>
      </c>
      <c r="BP20" s="41">
        <f>IF(E19="Ja",$B19*Formler!CW$5,0)</f>
        <v>0</v>
      </c>
      <c r="BQ20" s="41">
        <f>IF(F19="Ja",$B19*Formler!CX$5,0)</f>
        <v>0</v>
      </c>
      <c r="BR20" s="41">
        <f>IF(G19="Ja",$B19*Formler!CY$5,0)</f>
        <v>0</v>
      </c>
      <c r="BS20" s="41">
        <f>IF(H19="Ja",$B19*Formler!CZ$5,0)</f>
        <v>0</v>
      </c>
      <c r="BT20" s="41">
        <f>IF(I19="Ja",$B19*Formler!DA$5,0)</f>
        <v>0</v>
      </c>
      <c r="BU20" s="41">
        <f>IF($J19&gt;0,$J19*Formler!$DB$5,0)</f>
        <v>0</v>
      </c>
      <c r="BV20" s="41">
        <f>IF(K19="Ja",$B19*Formler!DC$5,0)</f>
        <v>0</v>
      </c>
      <c r="BW20" s="41">
        <f>IF(L19="Ja",Formler!DE$5,0)</f>
        <v>0</v>
      </c>
      <c r="BX20" s="41">
        <f>IF(M19="Ja",Formler!DD$5*$N19,0)</f>
        <v>0</v>
      </c>
      <c r="BY20" s="41">
        <f>IF(D19="Ja",$B19*Formler!CV$6,0)</f>
        <v>0</v>
      </c>
      <c r="BZ20" s="41">
        <f>IF(E19="Ja",$B19*Formler!CW$6,0)</f>
        <v>0</v>
      </c>
      <c r="CA20" s="41">
        <f>IF(F19="Ja",$B19*Formler!CX$6,0)</f>
        <v>0</v>
      </c>
      <c r="CB20" s="41">
        <f>IF(G19="Ja",$B19*Formler!CY$6,0)</f>
        <v>0</v>
      </c>
      <c r="CC20" s="41">
        <f>IF(H19="Ja",$B19*Formler!CZ$6,0)</f>
        <v>0</v>
      </c>
      <c r="CD20" s="41">
        <f>IF(I19="Ja",$B19*Formler!DA$6,0)</f>
        <v>0</v>
      </c>
      <c r="CE20" s="41">
        <f>IF($J19&gt;0,$J19*Formler!$DB$6,0)</f>
        <v>0</v>
      </c>
      <c r="CF20" s="41">
        <f>IF(K19="Ja",$B19*Formler!DC$6,0)</f>
        <v>0</v>
      </c>
      <c r="CG20" s="41">
        <f>IF(L19="Ja",Formler!DE$6,0)</f>
        <v>0</v>
      </c>
      <c r="CH20" s="41">
        <f>IF(M19="Ja",Formler!DD$6*$N19,0)</f>
        <v>0</v>
      </c>
      <c r="CI20" s="41">
        <f>IF(D19="Ja",$B19*Formler!CV$7,0)</f>
        <v>0</v>
      </c>
      <c r="CJ20" s="41">
        <f>IF(E19="Ja",$B19*Formler!CW$7,0)</f>
        <v>0</v>
      </c>
      <c r="CK20" s="41">
        <f>IF(F19="Ja",$B19*Formler!CX$7,0)</f>
        <v>0</v>
      </c>
      <c r="CL20" s="41">
        <f>IF(G19="Ja",$B19*Formler!CY$7,0)</f>
        <v>0</v>
      </c>
      <c r="CM20" s="41">
        <f>IF(H19="Ja",$B19*Formler!CZ$7,0)</f>
        <v>0</v>
      </c>
      <c r="CN20" s="41">
        <f>IF(I19="Ja",$B19*Formler!DA$7,0)</f>
        <v>0</v>
      </c>
      <c r="CO20" s="41">
        <f>IF($J19&gt;0,$J19*Formler!$DB$7,0)</f>
        <v>0</v>
      </c>
      <c r="CP20" s="41">
        <f>IF(K19="Ja",$B19*Formler!DC$7,0)</f>
        <v>0</v>
      </c>
      <c r="CQ20" s="41">
        <f>IF(L19="Ja",Formler!DE$7,0)</f>
        <v>0</v>
      </c>
      <c r="CR20" s="41">
        <f>IF(M19="Ja",Formler!DD$7*$N19,0)</f>
        <v>0</v>
      </c>
      <c r="CV20" s="107" t="str">
        <f>Priser!A11</f>
        <v xml:space="preserve">SUV (4x4) </v>
      </c>
      <c r="CW20" s="71">
        <f>Priser!B11/30</f>
        <v>400</v>
      </c>
      <c r="CX20" s="71">
        <f>Priser!C11/30</f>
        <v>350</v>
      </c>
      <c r="CY20" s="71">
        <f>Priser!D11/30</f>
        <v>385</v>
      </c>
      <c r="CZ20" s="71">
        <f>Priser!E11/30</f>
        <v>331.66666666666669</v>
      </c>
      <c r="DA20" s="108">
        <f>Priser!F11/30</f>
        <v>388.83333333333331</v>
      </c>
      <c r="DB20" s="72"/>
      <c r="DC20" s="18"/>
      <c r="DR20" s="7">
        <v>49</v>
      </c>
    </row>
    <row r="21" spans="1:122" x14ac:dyDescent="0.35">
      <c r="A21" s="35">
        <f>Uträkningsmall!B27</f>
        <v>0</v>
      </c>
      <c r="B21" s="36">
        <f>IF(Uträkningsmall!$C27=Formler!$DR$12,12,Uträkningsmall!$C27)</f>
        <v>0</v>
      </c>
      <c r="C21" s="36">
        <f>Uträkningsmall!D27</f>
        <v>0</v>
      </c>
      <c r="D21" s="36">
        <f>Uträkningsmall!E27</f>
        <v>0</v>
      </c>
      <c r="E21" s="36">
        <f>Uträkningsmall!F27</f>
        <v>0</v>
      </c>
      <c r="F21" s="36">
        <f>Uträkningsmall!G27</f>
        <v>0</v>
      </c>
      <c r="G21" s="36">
        <f>Uträkningsmall!H27</f>
        <v>0</v>
      </c>
      <c r="H21" s="36">
        <f>Uträkningsmall!I27</f>
        <v>0</v>
      </c>
      <c r="I21" s="36">
        <f>Uträkningsmall!J27</f>
        <v>0</v>
      </c>
      <c r="J21" s="36">
        <f>Uträkningsmall!K27</f>
        <v>0</v>
      </c>
      <c r="K21" s="36">
        <f>Uträkningsmall!L27</f>
        <v>0</v>
      </c>
      <c r="L21" s="36">
        <f>Uträkningsmall!M27</f>
        <v>0</v>
      </c>
      <c r="M21" s="36">
        <f>Uträkningsmall!N27</f>
        <v>0</v>
      </c>
      <c r="N21" s="37">
        <f>Uträkningsmall!O27</f>
        <v>0</v>
      </c>
      <c r="P21" s="62">
        <f t="shared" si="1"/>
        <v>0</v>
      </c>
      <c r="Q21" s="62">
        <f t="shared" si="1"/>
        <v>0</v>
      </c>
      <c r="R21" s="62">
        <f t="shared" si="1"/>
        <v>0</v>
      </c>
      <c r="S21" s="62">
        <f t="shared" si="1"/>
        <v>0</v>
      </c>
      <c r="T21" s="62">
        <f t="shared" si="1"/>
        <v>0</v>
      </c>
      <c r="U21" s="63"/>
      <c r="V21" s="62">
        <f t="shared" si="2"/>
        <v>0</v>
      </c>
      <c r="W21" s="62">
        <f t="shared" si="3"/>
        <v>0</v>
      </c>
      <c r="X21" s="62">
        <f t="shared" si="4"/>
        <v>0</v>
      </c>
      <c r="Y21" s="62">
        <f t="shared" si="5"/>
        <v>0</v>
      </c>
      <c r="Z21" s="62">
        <f t="shared" si="6"/>
        <v>0</v>
      </c>
      <c r="AA21" s="63"/>
      <c r="AB21" s="62">
        <f t="shared" si="7"/>
        <v>0</v>
      </c>
      <c r="AC21" s="62">
        <f t="shared" si="8"/>
        <v>0</v>
      </c>
      <c r="AD21" s="62">
        <f t="shared" si="9"/>
        <v>0</v>
      </c>
      <c r="AE21" s="62">
        <f t="shared" si="10"/>
        <v>0</v>
      </c>
      <c r="AF21" s="62">
        <f t="shared" si="11"/>
        <v>0</v>
      </c>
      <c r="AH21" s="83">
        <f t="shared" si="12"/>
        <v>0</v>
      </c>
      <c r="AI21" s="64">
        <f t="shared" si="13"/>
        <v>0</v>
      </c>
      <c r="AJ21" s="64">
        <f t="shared" si="14"/>
        <v>0</v>
      </c>
      <c r="AK21" s="64">
        <f t="shared" si="15"/>
        <v>0</v>
      </c>
      <c r="AL21" s="84">
        <f t="shared" si="16"/>
        <v>0</v>
      </c>
      <c r="AU21" s="40">
        <f>IF($D20="Ja",$B20*Formler!CV$3,0)</f>
        <v>0</v>
      </c>
      <c r="AV21" s="41">
        <f>IF($E20="Ja",$B20*Formler!CW$3,0)</f>
        <v>0</v>
      </c>
      <c r="AW21" s="41">
        <f>IF($F20="Ja",$B20*Formler!CX$3,0)</f>
        <v>0</v>
      </c>
      <c r="AX21" s="41">
        <f>IF($G20="Ja",$B20*Formler!CY$3,0)</f>
        <v>0</v>
      </c>
      <c r="AY21" s="41">
        <f>IF($H20="Ja",$B20*Formler!CZ$3,0)</f>
        <v>0</v>
      </c>
      <c r="AZ21" s="41">
        <f>IF($I20="Ja",$B20*Formler!DA$3,0)</f>
        <v>0</v>
      </c>
      <c r="BA21" s="41">
        <f>IF($J20&gt;0,$J20*Formler!DB$3,0)</f>
        <v>0</v>
      </c>
      <c r="BB21" s="41">
        <f>IF($K20="Ja",$B20*Formler!DC$3,0)</f>
        <v>0</v>
      </c>
      <c r="BC21" s="74">
        <f>IF($L20="Ja",Formler!DE$3,0)</f>
        <v>0</v>
      </c>
      <c r="BD21" s="74">
        <f>IF($M20="Ja",$N20*Formler!DD$3,0)</f>
        <v>0</v>
      </c>
      <c r="BE21" s="41">
        <f>IF($D20="Ja",$B20*Formler!CV$4,0)</f>
        <v>0</v>
      </c>
      <c r="BF21" s="41">
        <f>IF($E20="Ja",$B20*Formler!CW$4,0)</f>
        <v>0</v>
      </c>
      <c r="BG21" s="41">
        <f>IF($F20="Ja",$B20*Formler!CX$4,0)</f>
        <v>0</v>
      </c>
      <c r="BH21" s="41">
        <f>IF($G20="Ja",$B20*Formler!CY$4,0)</f>
        <v>0</v>
      </c>
      <c r="BI21" s="41">
        <f>IF($H20="Ja",$B20*Formler!CZ$4,0)</f>
        <v>0</v>
      </c>
      <c r="BJ21" s="41">
        <f>IF($I20="Ja",$B20*Formler!DA$4,0)</f>
        <v>0</v>
      </c>
      <c r="BK21" s="41">
        <f>IF($J20&gt;0,$J20*Formler!#REF!,0)</f>
        <v>0</v>
      </c>
      <c r="BL21" s="41">
        <f>IF($K20="Ja",$B20*Formler!DC$4,0)</f>
        <v>0</v>
      </c>
      <c r="BM21" s="41">
        <f>IF($L20="Ja",Formler!DE$4,0)</f>
        <v>0</v>
      </c>
      <c r="BN21" s="41">
        <f>IF($M20="Ja",Formler!DD$4*$N20,0)</f>
        <v>0</v>
      </c>
      <c r="BO21" s="41">
        <f>IF(D20="Ja",$B20*Formler!CV$5,0)</f>
        <v>0</v>
      </c>
      <c r="BP21" s="41">
        <f>IF(E20="Ja",$B20*Formler!CW$5,0)</f>
        <v>0</v>
      </c>
      <c r="BQ21" s="41">
        <f>IF(F20="Ja",$B20*Formler!CX$5,0)</f>
        <v>0</v>
      </c>
      <c r="BR21" s="41">
        <f>IF(G20="Ja",$B20*Formler!CY$5,0)</f>
        <v>0</v>
      </c>
      <c r="BS21" s="41">
        <f>IF(H20="Ja",$B20*Formler!CZ$5,0)</f>
        <v>0</v>
      </c>
      <c r="BT21" s="41">
        <f>IF(I20="Ja",$B20*Formler!DA$5,0)</f>
        <v>0</v>
      </c>
      <c r="BU21" s="41">
        <f>IF($J20&gt;0,$J20*Formler!$DB$5,0)</f>
        <v>0</v>
      </c>
      <c r="BV21" s="41">
        <f>IF(K20="Ja",$B20*Formler!DC$5,0)</f>
        <v>0</v>
      </c>
      <c r="BW21" s="41">
        <f>IF(L20="Ja",Formler!DE$5,0)</f>
        <v>0</v>
      </c>
      <c r="BX21" s="41">
        <f>IF(M20="Ja",Formler!DD$5*$N20,0)</f>
        <v>0</v>
      </c>
      <c r="BY21" s="41">
        <f>IF(D20="Ja",$B20*Formler!CV$6,0)</f>
        <v>0</v>
      </c>
      <c r="BZ21" s="41">
        <f>IF(E20="Ja",$B20*Formler!CW$6,0)</f>
        <v>0</v>
      </c>
      <c r="CA21" s="41">
        <f>IF(F20="Ja",$B20*Formler!CX$6,0)</f>
        <v>0</v>
      </c>
      <c r="CB21" s="41">
        <f>IF(G20="Ja",$B20*Formler!CY$6,0)</f>
        <v>0</v>
      </c>
      <c r="CC21" s="41">
        <f>IF(H20="Ja",$B20*Formler!CZ$6,0)</f>
        <v>0</v>
      </c>
      <c r="CD21" s="41">
        <f>IF(I20="Ja",$B20*Formler!DA$6,0)</f>
        <v>0</v>
      </c>
      <c r="CE21" s="41">
        <f>IF($J20&gt;0,$J20*Formler!$DB$6,0)</f>
        <v>0</v>
      </c>
      <c r="CF21" s="41">
        <f>IF(K20="Ja",$B20*Formler!DC$6,0)</f>
        <v>0</v>
      </c>
      <c r="CG21" s="41">
        <f>IF(L20="Ja",Formler!DE$6,0)</f>
        <v>0</v>
      </c>
      <c r="CH21" s="41">
        <f>IF(M20="Ja",Formler!DD$6*$N20,0)</f>
        <v>0</v>
      </c>
      <c r="CI21" s="41">
        <f>IF(D20="Ja",$B20*Formler!CV$7,0)</f>
        <v>0</v>
      </c>
      <c r="CJ21" s="41">
        <f>IF(E20="Ja",$B20*Formler!CW$7,0)</f>
        <v>0</v>
      </c>
      <c r="CK21" s="41">
        <f>IF(F20="Ja",$B20*Formler!CX$7,0)</f>
        <v>0</v>
      </c>
      <c r="CL21" s="41">
        <f>IF(G20="Ja",$B20*Formler!CY$7,0)</f>
        <v>0</v>
      </c>
      <c r="CM21" s="41">
        <f>IF(H20="Ja",$B20*Formler!CZ$7,0)</f>
        <v>0</v>
      </c>
      <c r="CN21" s="41">
        <f>IF(I20="Ja",$B20*Formler!DA$7,0)</f>
        <v>0</v>
      </c>
      <c r="CO21" s="41">
        <f>IF($J20&gt;0,$J20*Formler!$DB$7,0)</f>
        <v>0</v>
      </c>
      <c r="CP21" s="41">
        <f>IF(K20="Ja",$B20*Formler!DC$7,0)</f>
        <v>0</v>
      </c>
      <c r="CQ21" s="41">
        <f>IF(L20="Ja",Formler!DE$7,0)</f>
        <v>0</v>
      </c>
      <c r="CR21" s="41">
        <f>IF(M20="Ja",Formler!DD$7*$N20,0)</f>
        <v>0</v>
      </c>
      <c r="CV21" s="107" t="str">
        <f>Priser!A12</f>
        <v>Minibuss (Minst 7 passagerare)</v>
      </c>
      <c r="CW21" s="71">
        <f>Priser!B12/30</f>
        <v>600</v>
      </c>
      <c r="CX21" s="71">
        <f>Priser!C12/30</f>
        <v>430</v>
      </c>
      <c r="CY21" s="71">
        <f>Priser!D12/30</f>
        <v>473.33333333333331</v>
      </c>
      <c r="CZ21" s="71">
        <f>Priser!E12/30</f>
        <v>641.66666666666663</v>
      </c>
      <c r="DA21" s="108">
        <f>Priser!F12/30</f>
        <v>468.23333333333335</v>
      </c>
      <c r="DB21" s="72"/>
      <c r="DC21" s="18"/>
      <c r="DR21" s="7">
        <v>50</v>
      </c>
    </row>
    <row r="22" spans="1:122" s="45" customFormat="1" ht="13" x14ac:dyDescent="0.3">
      <c r="A22" s="35">
        <f>Uträkningsmall!B28</f>
        <v>0</v>
      </c>
      <c r="B22" s="36">
        <f>IF(Uträkningsmall!$C28=Formler!$DR$12,12,Uträkningsmall!$C28)</f>
        <v>0</v>
      </c>
      <c r="C22" s="36">
        <f>Uträkningsmall!D28</f>
        <v>0</v>
      </c>
      <c r="D22" s="36">
        <f>Uträkningsmall!E28</f>
        <v>0</v>
      </c>
      <c r="E22" s="36">
        <f>Uträkningsmall!F28</f>
        <v>0</v>
      </c>
      <c r="F22" s="36">
        <f>Uträkningsmall!G28</f>
        <v>0</v>
      </c>
      <c r="G22" s="36">
        <f>Uträkningsmall!H28</f>
        <v>0</v>
      </c>
      <c r="H22" s="36">
        <f>Uträkningsmall!I28</f>
        <v>0</v>
      </c>
      <c r="I22" s="36">
        <f>Uträkningsmall!J28</f>
        <v>0</v>
      </c>
      <c r="J22" s="36">
        <f>Uträkningsmall!K28</f>
        <v>0</v>
      </c>
      <c r="K22" s="36">
        <f>Uträkningsmall!L28</f>
        <v>0</v>
      </c>
      <c r="L22" s="36">
        <f>Uträkningsmall!M28</f>
        <v>0</v>
      </c>
      <c r="M22" s="36">
        <f>Uträkningsmall!N28</f>
        <v>0</v>
      </c>
      <c r="N22" s="37">
        <f>Uträkningsmall!O28</f>
        <v>0</v>
      </c>
      <c r="O22" s="7"/>
      <c r="P22" s="62">
        <f t="shared" si="1"/>
        <v>0</v>
      </c>
      <c r="Q22" s="62">
        <f t="shared" si="1"/>
        <v>0</v>
      </c>
      <c r="R22" s="62">
        <f t="shared" si="1"/>
        <v>0</v>
      </c>
      <c r="S22" s="62">
        <f t="shared" si="1"/>
        <v>0</v>
      </c>
      <c r="T22" s="62">
        <f t="shared" si="1"/>
        <v>0</v>
      </c>
      <c r="U22" s="63"/>
      <c r="V22" s="62">
        <f t="shared" si="2"/>
        <v>0</v>
      </c>
      <c r="W22" s="62">
        <f t="shared" si="3"/>
        <v>0</v>
      </c>
      <c r="X22" s="62">
        <f t="shared" si="4"/>
        <v>0</v>
      </c>
      <c r="Y22" s="62">
        <f t="shared" si="5"/>
        <v>0</v>
      </c>
      <c r="Z22" s="62">
        <f t="shared" si="6"/>
        <v>0</v>
      </c>
      <c r="AA22" s="63"/>
      <c r="AB22" s="62">
        <f t="shared" si="7"/>
        <v>0</v>
      </c>
      <c r="AC22" s="62">
        <f t="shared" si="8"/>
        <v>0</v>
      </c>
      <c r="AD22" s="62">
        <f t="shared" si="9"/>
        <v>0</v>
      </c>
      <c r="AE22" s="62">
        <f t="shared" si="10"/>
        <v>0</v>
      </c>
      <c r="AF22" s="62">
        <f t="shared" si="11"/>
        <v>0</v>
      </c>
      <c r="AG22" s="7"/>
      <c r="AH22" s="83">
        <f t="shared" si="12"/>
        <v>0</v>
      </c>
      <c r="AI22" s="64">
        <f t="shared" si="13"/>
        <v>0</v>
      </c>
      <c r="AJ22" s="64">
        <f t="shared" si="14"/>
        <v>0</v>
      </c>
      <c r="AK22" s="64">
        <f t="shared" si="15"/>
        <v>0</v>
      </c>
      <c r="AL22" s="84">
        <f t="shared" si="16"/>
        <v>0</v>
      </c>
      <c r="AM22" s="7"/>
      <c r="AN22" s="7"/>
      <c r="AO22" s="7"/>
      <c r="AP22" s="7"/>
      <c r="AQ22" s="7"/>
      <c r="AR22" s="7"/>
      <c r="AS22" s="7"/>
      <c r="AT22" s="7"/>
      <c r="AU22" s="40">
        <f>IF($D21="Ja",$B21*Formler!CV$3,0)</f>
        <v>0</v>
      </c>
      <c r="AV22" s="41">
        <f>IF($E21="Ja",$B21*Formler!CW$3,0)</f>
        <v>0</v>
      </c>
      <c r="AW22" s="41">
        <f>IF($F21="Ja",$B21*Formler!CX$3,0)</f>
        <v>0</v>
      </c>
      <c r="AX22" s="41">
        <f>IF($G21="Ja",$B21*Formler!CY$3,0)</f>
        <v>0</v>
      </c>
      <c r="AY22" s="41">
        <f>IF($H21="Ja",$B21*Formler!CZ$3,0)</f>
        <v>0</v>
      </c>
      <c r="AZ22" s="41">
        <f>IF($I21="Ja",$B21*Formler!DA$3,0)</f>
        <v>0</v>
      </c>
      <c r="BA22" s="41">
        <f>IF($J21&gt;0,$J21*Formler!DB$3,0)</f>
        <v>0</v>
      </c>
      <c r="BB22" s="41">
        <f>IF($K21="Ja",$B21*Formler!DC$3,0)</f>
        <v>0</v>
      </c>
      <c r="BC22" s="74">
        <f>IF($L21="Ja",Formler!DE$3,0)</f>
        <v>0</v>
      </c>
      <c r="BD22" s="74">
        <f>IF($M21="Ja",$N21*Formler!DD$3,0)</f>
        <v>0</v>
      </c>
      <c r="BE22" s="41">
        <f>IF($D21="Ja",$B21*Formler!CV$4,0)</f>
        <v>0</v>
      </c>
      <c r="BF22" s="41">
        <f>IF($E21="Ja",$B21*Formler!CW$4,0)</f>
        <v>0</v>
      </c>
      <c r="BG22" s="41">
        <f>IF($F21="Ja",$B21*Formler!CX$4,0)</f>
        <v>0</v>
      </c>
      <c r="BH22" s="41">
        <f>IF($G21="Ja",$B21*Formler!CY$4,0)</f>
        <v>0</v>
      </c>
      <c r="BI22" s="41">
        <f>IF($H21="Ja",$B21*Formler!CZ$4,0)</f>
        <v>0</v>
      </c>
      <c r="BJ22" s="41">
        <f>IF($I21="Ja",$B21*Formler!DA$4,0)</f>
        <v>0</v>
      </c>
      <c r="BK22" s="41">
        <f>IF($J21&gt;0,$J21*Formler!#REF!,0)</f>
        <v>0</v>
      </c>
      <c r="BL22" s="41">
        <f>IF($K21="Ja",$B21*Formler!DC$4,0)</f>
        <v>0</v>
      </c>
      <c r="BM22" s="41">
        <f>IF($L21="Ja",Formler!DE$4,0)</f>
        <v>0</v>
      </c>
      <c r="BN22" s="41">
        <f>IF($M21="Ja",Formler!DD$4*$N21,0)</f>
        <v>0</v>
      </c>
      <c r="BO22" s="41">
        <f>IF(D21="Ja",$B21*Formler!CV$5,0)</f>
        <v>0</v>
      </c>
      <c r="BP22" s="41">
        <f>IF(E21="Ja",$B21*Formler!CW$5,0)</f>
        <v>0</v>
      </c>
      <c r="BQ22" s="41">
        <f>IF(F21="Ja",$B21*Formler!CX$5,0)</f>
        <v>0</v>
      </c>
      <c r="BR22" s="41">
        <f>IF(G21="Ja",$B21*Formler!CY$5,0)</f>
        <v>0</v>
      </c>
      <c r="BS22" s="41">
        <f>IF(H21="Ja",$B21*Formler!CZ$5,0)</f>
        <v>0</v>
      </c>
      <c r="BT22" s="41">
        <f>IF(I21="Ja",$B21*Formler!DA$5,0)</f>
        <v>0</v>
      </c>
      <c r="BU22" s="41">
        <f>IF($J21&gt;0,$J21*Formler!$DB$5,0)</f>
        <v>0</v>
      </c>
      <c r="BV22" s="41">
        <f>IF(K21="Ja",$B21*Formler!DC$5,0)</f>
        <v>0</v>
      </c>
      <c r="BW22" s="41">
        <f>IF(L21="Ja",Formler!DE$5,0)</f>
        <v>0</v>
      </c>
      <c r="BX22" s="41">
        <f>IF(M21="Ja",Formler!DD$5*$N21,0)</f>
        <v>0</v>
      </c>
      <c r="BY22" s="41">
        <f>IF(D21="Ja",$B21*Formler!CV$6,0)</f>
        <v>0</v>
      </c>
      <c r="BZ22" s="41">
        <f>IF(E21="Ja",$B21*Formler!CW$6,0)</f>
        <v>0</v>
      </c>
      <c r="CA22" s="41">
        <f>IF(F21="Ja",$B21*Formler!CX$6,0)</f>
        <v>0</v>
      </c>
      <c r="CB22" s="41">
        <f>IF(G21="Ja",$B21*Formler!CY$6,0)</f>
        <v>0</v>
      </c>
      <c r="CC22" s="41">
        <f>IF(H21="Ja",$B21*Formler!CZ$6,0)</f>
        <v>0</v>
      </c>
      <c r="CD22" s="41">
        <f>IF(I21="Ja",$B21*Formler!DA$6,0)</f>
        <v>0</v>
      </c>
      <c r="CE22" s="41">
        <f>IF($J21&gt;0,$J21*Formler!$DB$6,0)</f>
        <v>0</v>
      </c>
      <c r="CF22" s="41">
        <f>IF(K21="Ja",$B21*Formler!DC$6,0)</f>
        <v>0</v>
      </c>
      <c r="CG22" s="41">
        <f>IF(L21="Ja",Formler!DE$6,0)</f>
        <v>0</v>
      </c>
      <c r="CH22" s="41">
        <f>IF(M21="Ja",Formler!DD$6*$N21,0)</f>
        <v>0</v>
      </c>
      <c r="CI22" s="41">
        <f>IF(D21="Ja",$B21*Formler!CV$7,0)</f>
        <v>0</v>
      </c>
      <c r="CJ22" s="41">
        <f>IF(E21="Ja",$B21*Formler!CW$7,0)</f>
        <v>0</v>
      </c>
      <c r="CK22" s="41">
        <f>IF(F21="Ja",$B21*Formler!CX$7,0)</f>
        <v>0</v>
      </c>
      <c r="CL22" s="41">
        <f>IF(G21="Ja",$B21*Formler!CY$7,0)</f>
        <v>0</v>
      </c>
      <c r="CM22" s="41">
        <f>IF(H21="Ja",$B21*Formler!CZ$7,0)</f>
        <v>0</v>
      </c>
      <c r="CN22" s="41">
        <f>IF(I21="Ja",$B21*Formler!DA$7,0)</f>
        <v>0</v>
      </c>
      <c r="CO22" s="41">
        <f>IF($J21&gt;0,$J21*Formler!$DB$7,0)</f>
        <v>0</v>
      </c>
      <c r="CP22" s="41">
        <f>IF(K21="Ja",$B21*Formler!DC$7,0)</f>
        <v>0</v>
      </c>
      <c r="CQ22" s="41">
        <f>IF(L21="Ja",Formler!DE$7,0)</f>
        <v>0</v>
      </c>
      <c r="CR22" s="41">
        <f>IF(M21="Ja",Formler!DD$7*$N21,0)</f>
        <v>0</v>
      </c>
      <c r="CV22" s="107" t="str">
        <f>Priser!A13</f>
        <v>Skåpbil</v>
      </c>
      <c r="CW22" s="71">
        <f>Priser!B13/30</f>
        <v>550</v>
      </c>
      <c r="CX22" s="71">
        <f>Priser!C13/30</f>
        <v>463.33333333333331</v>
      </c>
      <c r="CY22" s="71">
        <f>Priser!D13/30</f>
        <v>473.33333333333331</v>
      </c>
      <c r="CZ22" s="71">
        <f>Priser!E13/30</f>
        <v>468.5</v>
      </c>
      <c r="DA22" s="108">
        <f>Priser!F13/30</f>
        <v>446.66666666666669</v>
      </c>
      <c r="DB22" s="106"/>
      <c r="DC22" s="18"/>
      <c r="DD22" s="18"/>
      <c r="DE22" s="18"/>
      <c r="DF22" s="18"/>
      <c r="DG22" s="18"/>
      <c r="DH22" s="18"/>
      <c r="DI22" s="18"/>
      <c r="DR22" s="7">
        <v>51</v>
      </c>
    </row>
    <row r="23" spans="1:122" ht="14" thickBot="1" x14ac:dyDescent="0.4">
      <c r="A23" s="35">
        <f>Uträkningsmall!B29</f>
        <v>0</v>
      </c>
      <c r="B23" s="36">
        <f>IF(Uträkningsmall!$C29=Formler!$DR$12,12,Uträkningsmall!$C29)</f>
        <v>0</v>
      </c>
      <c r="C23" s="36">
        <f>Uträkningsmall!D29</f>
        <v>0</v>
      </c>
      <c r="D23" s="36">
        <f>Uträkningsmall!E29</f>
        <v>0</v>
      </c>
      <c r="E23" s="36">
        <f>Uträkningsmall!F29</f>
        <v>0</v>
      </c>
      <c r="F23" s="36">
        <f>Uträkningsmall!G29</f>
        <v>0</v>
      </c>
      <c r="G23" s="36">
        <f>Uträkningsmall!H29</f>
        <v>0</v>
      </c>
      <c r="H23" s="36">
        <f>Uträkningsmall!I29</f>
        <v>0</v>
      </c>
      <c r="I23" s="36">
        <f>Uträkningsmall!J29</f>
        <v>0</v>
      </c>
      <c r="J23" s="36">
        <f>Uträkningsmall!K29</f>
        <v>0</v>
      </c>
      <c r="K23" s="36">
        <f>Uträkningsmall!L29</f>
        <v>0</v>
      </c>
      <c r="L23" s="36">
        <f>Uträkningsmall!M29</f>
        <v>0</v>
      </c>
      <c r="M23" s="36">
        <f>Uträkningsmall!N29</f>
        <v>0</v>
      </c>
      <c r="N23" s="37">
        <f>Uträkningsmall!O29</f>
        <v>0</v>
      </c>
      <c r="P23" s="62">
        <f t="shared" si="1"/>
        <v>0</v>
      </c>
      <c r="Q23" s="62">
        <f t="shared" si="1"/>
        <v>0</v>
      </c>
      <c r="R23" s="62">
        <f t="shared" si="1"/>
        <v>0</v>
      </c>
      <c r="S23" s="62">
        <f t="shared" si="1"/>
        <v>0</v>
      </c>
      <c r="T23" s="62">
        <f t="shared" si="1"/>
        <v>0</v>
      </c>
      <c r="U23" s="63"/>
      <c r="V23" s="62">
        <f t="shared" si="2"/>
        <v>0</v>
      </c>
      <c r="W23" s="62">
        <f t="shared" si="3"/>
        <v>0</v>
      </c>
      <c r="X23" s="62">
        <f t="shared" si="4"/>
        <v>0</v>
      </c>
      <c r="Y23" s="62">
        <f t="shared" si="5"/>
        <v>0</v>
      </c>
      <c r="Z23" s="62">
        <f t="shared" si="6"/>
        <v>0</v>
      </c>
      <c r="AA23" s="63"/>
      <c r="AB23" s="62">
        <f t="shared" si="7"/>
        <v>0</v>
      </c>
      <c r="AC23" s="62">
        <f t="shared" si="8"/>
        <v>0</v>
      </c>
      <c r="AD23" s="62">
        <f t="shared" si="9"/>
        <v>0</v>
      </c>
      <c r="AE23" s="62">
        <f t="shared" si="10"/>
        <v>0</v>
      </c>
      <c r="AF23" s="62">
        <f t="shared" si="11"/>
        <v>0</v>
      </c>
      <c r="AH23" s="83">
        <f t="shared" si="12"/>
        <v>0</v>
      </c>
      <c r="AI23" s="64">
        <f t="shared" si="13"/>
        <v>0</v>
      </c>
      <c r="AJ23" s="64">
        <f t="shared" si="14"/>
        <v>0</v>
      </c>
      <c r="AK23" s="64">
        <f t="shared" si="15"/>
        <v>0</v>
      </c>
      <c r="AL23" s="84">
        <f t="shared" si="16"/>
        <v>0</v>
      </c>
      <c r="AU23" s="40">
        <f>IF($D22="Ja",$B22*Formler!CV$3,0)</f>
        <v>0</v>
      </c>
      <c r="AV23" s="41">
        <f>IF($E22="Ja",$B22*Formler!CW$3,0)</f>
        <v>0</v>
      </c>
      <c r="AW23" s="41">
        <f>IF($F22="Ja",$B22*Formler!CX$3,0)</f>
        <v>0</v>
      </c>
      <c r="AX23" s="41">
        <f>IF($G22="Ja",$B22*Formler!CY$3,0)</f>
        <v>0</v>
      </c>
      <c r="AY23" s="41">
        <f>IF($H22="Ja",$B22*Formler!CZ$3,0)</f>
        <v>0</v>
      </c>
      <c r="AZ23" s="41">
        <f>IF($I22="Ja",$B22*Formler!DA$3,0)</f>
        <v>0</v>
      </c>
      <c r="BA23" s="41">
        <f>IF($J22&gt;0,$J22*Formler!DB$3,0)</f>
        <v>0</v>
      </c>
      <c r="BB23" s="41">
        <f>IF($K22="Ja",$B22*Formler!DC$3,0)</f>
        <v>0</v>
      </c>
      <c r="BC23" s="74">
        <f>IF($L22="Ja",Formler!DE$3,0)</f>
        <v>0</v>
      </c>
      <c r="BD23" s="74">
        <f>IF($M22="Ja",$N22*Formler!DD$3,0)</f>
        <v>0</v>
      </c>
      <c r="BE23" s="41">
        <f>IF($D22="Ja",$B22*Formler!CV$4,0)</f>
        <v>0</v>
      </c>
      <c r="BF23" s="41">
        <f>IF($E22="Ja",$B22*Formler!CW$4,0)</f>
        <v>0</v>
      </c>
      <c r="BG23" s="41">
        <f>IF($F22="Ja",$B22*Formler!CX$4,0)</f>
        <v>0</v>
      </c>
      <c r="BH23" s="41">
        <f>IF($G22="Ja",$B22*Formler!CY$4,0)</f>
        <v>0</v>
      </c>
      <c r="BI23" s="41">
        <f>IF($H22="Ja",$B22*Formler!CZ$4,0)</f>
        <v>0</v>
      </c>
      <c r="BJ23" s="41">
        <f>IF($I22="Ja",$B22*Formler!DA$4,0)</f>
        <v>0</v>
      </c>
      <c r="BK23" s="41">
        <f>IF($J22&gt;0,$J22*Formler!#REF!,0)</f>
        <v>0</v>
      </c>
      <c r="BL23" s="41">
        <f>IF($K22="Ja",$B22*Formler!DC$4,0)</f>
        <v>0</v>
      </c>
      <c r="BM23" s="41">
        <f>IF($L22="Ja",Formler!DE$4,0)</f>
        <v>0</v>
      </c>
      <c r="BN23" s="41">
        <f>IF($M22="Ja",Formler!DD$4*$N22,0)</f>
        <v>0</v>
      </c>
      <c r="BO23" s="41">
        <f>IF(D22="Ja",$B22*Formler!CV$5,0)</f>
        <v>0</v>
      </c>
      <c r="BP23" s="41">
        <f>IF(E22="Ja",$B22*Formler!CW$5,0)</f>
        <v>0</v>
      </c>
      <c r="BQ23" s="41">
        <f>IF(F22="Ja",$B22*Formler!CX$5,0)</f>
        <v>0</v>
      </c>
      <c r="BR23" s="41">
        <f>IF(G22="Ja",$B22*Formler!CY$5,0)</f>
        <v>0</v>
      </c>
      <c r="BS23" s="41">
        <f>IF(H22="Ja",$B22*Formler!CZ$5,0)</f>
        <v>0</v>
      </c>
      <c r="BT23" s="41">
        <f>IF(I22="Ja",$B22*Formler!DA$5,0)</f>
        <v>0</v>
      </c>
      <c r="BU23" s="41">
        <f>IF($J22&gt;0,$J22*Formler!$DB$5,0)</f>
        <v>0</v>
      </c>
      <c r="BV23" s="41">
        <f>IF(K22="Ja",$B22*Formler!DC$5,0)</f>
        <v>0</v>
      </c>
      <c r="BW23" s="41">
        <f>IF(L22="Ja",Formler!DE$5,0)</f>
        <v>0</v>
      </c>
      <c r="BX23" s="41">
        <f>IF(M22="Ja",Formler!DD$5*$N22,0)</f>
        <v>0</v>
      </c>
      <c r="BY23" s="41">
        <f>IF(D22="Ja",$B22*Formler!CV$6,0)</f>
        <v>0</v>
      </c>
      <c r="BZ23" s="41">
        <f>IF(E22="Ja",$B22*Formler!CW$6,0)</f>
        <v>0</v>
      </c>
      <c r="CA23" s="41">
        <f>IF(F22="Ja",$B22*Formler!CX$6,0)</f>
        <v>0</v>
      </c>
      <c r="CB23" s="41">
        <f>IF(G22="Ja",$B22*Formler!CY$6,0)</f>
        <v>0</v>
      </c>
      <c r="CC23" s="41">
        <f>IF(H22="Ja",$B22*Formler!CZ$6,0)</f>
        <v>0</v>
      </c>
      <c r="CD23" s="41">
        <f>IF(I22="Ja",$B22*Formler!DA$6,0)</f>
        <v>0</v>
      </c>
      <c r="CE23" s="41">
        <f>IF($J22&gt;0,$J22*Formler!$DB$6,0)</f>
        <v>0</v>
      </c>
      <c r="CF23" s="41">
        <f>IF(K22="Ja",$B22*Formler!DC$6,0)</f>
        <v>0</v>
      </c>
      <c r="CG23" s="41">
        <f>IF(L22="Ja",Formler!DE$6,0)</f>
        <v>0</v>
      </c>
      <c r="CH23" s="41">
        <f>IF(M22="Ja",Formler!DD$6*$N22,0)</f>
        <v>0</v>
      </c>
      <c r="CI23" s="41">
        <f>IF(D22="Ja",$B22*Formler!CV$7,0)</f>
        <v>0</v>
      </c>
      <c r="CJ23" s="41">
        <f>IF(E22="Ja",$B22*Formler!CW$7,0)</f>
        <v>0</v>
      </c>
      <c r="CK23" s="41">
        <f>IF(F22="Ja",$B22*Formler!CX$7,0)</f>
        <v>0</v>
      </c>
      <c r="CL23" s="41">
        <f>IF(G22="Ja",$B22*Formler!CY$7,0)</f>
        <v>0</v>
      </c>
      <c r="CM23" s="41">
        <f>IF(H22="Ja",$B22*Formler!CZ$7,0)</f>
        <v>0</v>
      </c>
      <c r="CN23" s="41">
        <f>IF(I22="Ja",$B22*Formler!DA$7,0)</f>
        <v>0</v>
      </c>
      <c r="CO23" s="41">
        <f>IF($J22&gt;0,$J22*Formler!$DB$7,0)</f>
        <v>0</v>
      </c>
      <c r="CP23" s="41">
        <f>IF(K22="Ja",$B22*Formler!DC$7,0)</f>
        <v>0</v>
      </c>
      <c r="CQ23" s="41">
        <f>IF(L22="Ja",Formler!DE$7,0)</f>
        <v>0</v>
      </c>
      <c r="CR23" s="41">
        <f>IF(M22="Ja",Formler!DD$7*$N22,0)</f>
        <v>0</v>
      </c>
      <c r="CV23" s="107" t="str">
        <f>Priser!A14</f>
        <v>Lätt lastbil (Pick-up)</v>
      </c>
      <c r="CW23" s="117">
        <f>Priser!B14/30</f>
        <v>550</v>
      </c>
      <c r="CX23" s="117">
        <f>Priser!C14/30</f>
        <v>496.66666666666669</v>
      </c>
      <c r="CY23" s="117">
        <f>Priser!D14/30</f>
        <v>473.33333333333331</v>
      </c>
      <c r="CZ23" s="117">
        <f>Priser!E14/30</f>
        <v>656.66666666666663</v>
      </c>
      <c r="DA23" s="118">
        <f>Priser!F14/30</f>
        <v>566.33333333333337</v>
      </c>
      <c r="DB23" s="72"/>
      <c r="DC23" s="18"/>
      <c r="DD23" s="18"/>
      <c r="DE23" s="18"/>
      <c r="DF23" s="18"/>
      <c r="DG23" s="18"/>
      <c r="DH23" s="18"/>
      <c r="DI23" s="18"/>
      <c r="DR23" s="7">
        <v>52</v>
      </c>
    </row>
    <row r="24" spans="1:122" ht="14" thickBot="1" x14ac:dyDescent="0.4">
      <c r="A24" s="35">
        <f>Uträkningsmall!B30</f>
        <v>0</v>
      </c>
      <c r="B24" s="36">
        <f>IF(Uträkningsmall!$C30=Formler!$DR$12,12,Uträkningsmall!$C30)</f>
        <v>0</v>
      </c>
      <c r="C24" s="36">
        <f>Uträkningsmall!D30</f>
        <v>0</v>
      </c>
      <c r="D24" s="36">
        <f>Uträkningsmall!E30</f>
        <v>0</v>
      </c>
      <c r="E24" s="36">
        <f>Uträkningsmall!F30</f>
        <v>0</v>
      </c>
      <c r="F24" s="36">
        <f>Uträkningsmall!G30</f>
        <v>0</v>
      </c>
      <c r="G24" s="36">
        <f>Uträkningsmall!H30</f>
        <v>0</v>
      </c>
      <c r="H24" s="36">
        <f>Uträkningsmall!I30</f>
        <v>0</v>
      </c>
      <c r="I24" s="36">
        <f>Uträkningsmall!J30</f>
        <v>0</v>
      </c>
      <c r="J24" s="36">
        <f>Uträkningsmall!K30</f>
        <v>0</v>
      </c>
      <c r="K24" s="36">
        <f>Uträkningsmall!L30</f>
        <v>0</v>
      </c>
      <c r="L24" s="36">
        <f>Uträkningsmall!M30</f>
        <v>0</v>
      </c>
      <c r="M24" s="36">
        <f>Uträkningsmall!N30</f>
        <v>0</v>
      </c>
      <c r="N24" s="37">
        <f>Uträkningsmall!O30</f>
        <v>0</v>
      </c>
      <c r="P24" s="62">
        <f t="shared" si="1"/>
        <v>0</v>
      </c>
      <c r="Q24" s="62">
        <f t="shared" si="1"/>
        <v>0</v>
      </c>
      <c r="R24" s="62">
        <f t="shared" si="1"/>
        <v>0</v>
      </c>
      <c r="S24" s="62">
        <f t="shared" si="1"/>
        <v>0</v>
      </c>
      <c r="T24" s="62">
        <f t="shared" si="1"/>
        <v>0</v>
      </c>
      <c r="U24" s="63"/>
      <c r="V24" s="62">
        <f t="shared" si="2"/>
        <v>0</v>
      </c>
      <c r="W24" s="62">
        <f t="shared" si="3"/>
        <v>0</v>
      </c>
      <c r="X24" s="62">
        <f t="shared" si="4"/>
        <v>0</v>
      </c>
      <c r="Y24" s="62">
        <f t="shared" si="5"/>
        <v>0</v>
      </c>
      <c r="Z24" s="62">
        <f t="shared" si="6"/>
        <v>0</v>
      </c>
      <c r="AA24" s="63"/>
      <c r="AB24" s="62">
        <f t="shared" si="7"/>
        <v>0</v>
      </c>
      <c r="AC24" s="62">
        <f t="shared" si="8"/>
        <v>0</v>
      </c>
      <c r="AD24" s="62">
        <f t="shared" si="9"/>
        <v>0</v>
      </c>
      <c r="AE24" s="62">
        <f t="shared" si="10"/>
        <v>0</v>
      </c>
      <c r="AF24" s="62">
        <f t="shared" si="11"/>
        <v>0</v>
      </c>
      <c r="AH24" s="83">
        <f t="shared" si="12"/>
        <v>0</v>
      </c>
      <c r="AI24" s="64">
        <f t="shared" si="13"/>
        <v>0</v>
      </c>
      <c r="AJ24" s="64">
        <f t="shared" si="14"/>
        <v>0</v>
      </c>
      <c r="AK24" s="64">
        <f t="shared" si="15"/>
        <v>0</v>
      </c>
      <c r="AL24" s="84">
        <f t="shared" si="16"/>
        <v>0</v>
      </c>
      <c r="AU24" s="40">
        <f>IF($D23="Ja",$B23*Formler!CV$3,0)</f>
        <v>0</v>
      </c>
      <c r="AV24" s="41">
        <f>IF($E23="Ja",$B23*Formler!CW$3,0)</f>
        <v>0</v>
      </c>
      <c r="AW24" s="41">
        <f>IF($F23="Ja",$B23*Formler!CX$3,0)</f>
        <v>0</v>
      </c>
      <c r="AX24" s="41">
        <f>IF($G23="Ja",$B23*Formler!CY$3,0)</f>
        <v>0</v>
      </c>
      <c r="AY24" s="41">
        <f>IF($H23="Ja",$B23*Formler!CZ$3,0)</f>
        <v>0</v>
      </c>
      <c r="AZ24" s="41">
        <f>IF($I23="Ja",$B23*Formler!DA$3,0)</f>
        <v>0</v>
      </c>
      <c r="BA24" s="41">
        <f>IF($J23&gt;0,$J23*Formler!DB$3,0)</f>
        <v>0</v>
      </c>
      <c r="BB24" s="41">
        <f>IF($K23="Ja",$B23*Formler!DC$3,0)</f>
        <v>0</v>
      </c>
      <c r="BC24" s="74">
        <f>IF($L23="Ja",Formler!DE$3,0)</f>
        <v>0</v>
      </c>
      <c r="BD24" s="74">
        <f>IF($M23="Ja",$N23*Formler!DD$3,0)</f>
        <v>0</v>
      </c>
      <c r="BE24" s="41">
        <f>IF($D23="Ja",$B23*Formler!CV$4,0)</f>
        <v>0</v>
      </c>
      <c r="BF24" s="41">
        <f>IF($E23="Ja",$B23*Formler!CW$4,0)</f>
        <v>0</v>
      </c>
      <c r="BG24" s="41">
        <f>IF($F23="Ja",$B23*Formler!CX$4,0)</f>
        <v>0</v>
      </c>
      <c r="BH24" s="41">
        <f>IF($G23="Ja",$B23*Formler!CY$4,0)</f>
        <v>0</v>
      </c>
      <c r="BI24" s="41">
        <f>IF($H23="Ja",$B23*Formler!CZ$4,0)</f>
        <v>0</v>
      </c>
      <c r="BJ24" s="41">
        <f>IF($I23="Ja",$B23*Formler!DA$4,0)</f>
        <v>0</v>
      </c>
      <c r="BK24" s="41">
        <f>IF($J23&gt;0,$J23*Formler!$DB25,0)</f>
        <v>0</v>
      </c>
      <c r="BL24" s="41">
        <f>IF($K23="Ja",$B23*Formler!DC$4,0)</f>
        <v>0</v>
      </c>
      <c r="BM24" s="41">
        <f>IF($L23="Ja",Formler!DE$4,0)</f>
        <v>0</v>
      </c>
      <c r="BN24" s="41">
        <f>IF($M23="Ja",Formler!DD$4*$N23,0)</f>
        <v>0</v>
      </c>
      <c r="BO24" s="41">
        <f>IF(D23="Ja",$B23*Formler!CV$5,0)</f>
        <v>0</v>
      </c>
      <c r="BP24" s="41">
        <f>IF(E23="Ja",$B23*Formler!CW$5,0)</f>
        <v>0</v>
      </c>
      <c r="BQ24" s="41">
        <f>IF(F23="Ja",$B23*Formler!CX$5,0)</f>
        <v>0</v>
      </c>
      <c r="BR24" s="41">
        <f>IF(G23="Ja",$B23*Formler!CY$5,0)</f>
        <v>0</v>
      </c>
      <c r="BS24" s="41">
        <f>IF(H23="Ja",$B23*Formler!CZ$5,0)</f>
        <v>0</v>
      </c>
      <c r="BT24" s="41">
        <f>IF(I23="Ja",$B23*Formler!DA$5,0)</f>
        <v>0</v>
      </c>
      <c r="BU24" s="41">
        <f>IF($J23&gt;0,$J23*Formler!$DB$5,0)</f>
        <v>0</v>
      </c>
      <c r="BV24" s="41">
        <f>IF(K23="Ja",$B23*Formler!DC$5,0)</f>
        <v>0</v>
      </c>
      <c r="BW24" s="41">
        <f>IF(L23="Ja",Formler!DE$5,0)</f>
        <v>0</v>
      </c>
      <c r="BX24" s="41">
        <f>IF(M23="Ja",Formler!DD$5*$N23,0)</f>
        <v>0</v>
      </c>
      <c r="BY24" s="41">
        <f>IF(D23="Ja",$B23*Formler!CV$6,0)</f>
        <v>0</v>
      </c>
      <c r="BZ24" s="41">
        <f>IF(E23="Ja",$B23*Formler!CW$6,0)</f>
        <v>0</v>
      </c>
      <c r="CA24" s="41">
        <f>IF(F23="Ja",$B23*Formler!CX$6,0)</f>
        <v>0</v>
      </c>
      <c r="CB24" s="41">
        <f>IF(G23="Ja",$B23*Formler!CY$6,0)</f>
        <v>0</v>
      </c>
      <c r="CC24" s="41">
        <f>IF(H23="Ja",$B23*Formler!CZ$6,0)</f>
        <v>0</v>
      </c>
      <c r="CD24" s="41">
        <f>IF(I23="Ja",$B23*Formler!DA$6,0)</f>
        <v>0</v>
      </c>
      <c r="CE24" s="41">
        <f>IF($J23&gt;0,$J23*Formler!$DB$6,0)</f>
        <v>0</v>
      </c>
      <c r="CF24" s="41">
        <f>IF(K23="Ja",$B23*Formler!DC$6,0)</f>
        <v>0</v>
      </c>
      <c r="CG24" s="41">
        <f>IF(L23="Ja",Formler!DE$6,0)</f>
        <v>0</v>
      </c>
      <c r="CH24" s="41">
        <f>IF(M23="Ja",Formler!DD$6*$N23,0)</f>
        <v>0</v>
      </c>
      <c r="CI24" s="41">
        <f>IF(D23="Ja",$B23*Formler!CV$7,0)</f>
        <v>0</v>
      </c>
      <c r="CJ24" s="41">
        <f>IF(E23="Ja",$B23*Formler!CW$7,0)</f>
        <v>0</v>
      </c>
      <c r="CK24" s="41">
        <f>IF(F23="Ja",$B23*Formler!CX$7,0)</f>
        <v>0</v>
      </c>
      <c r="CL24" s="41">
        <f>IF(G23="Ja",$B23*Formler!CY$7,0)</f>
        <v>0</v>
      </c>
      <c r="CM24" s="41">
        <f>IF(H23="Ja",$B23*Formler!CZ$7,0)</f>
        <v>0</v>
      </c>
      <c r="CN24" s="41">
        <f>IF(I23="Ja",$B23*Formler!DA$7,0)</f>
        <v>0</v>
      </c>
      <c r="CO24" s="41">
        <f>IF($J23&gt;0,$J23*Formler!$DB$7,0)</f>
        <v>0</v>
      </c>
      <c r="CP24" s="41">
        <f>IF(K23="Ja",$B23*Formler!DC$7,0)</f>
        <v>0</v>
      </c>
      <c r="CQ24" s="41">
        <f>IF(L23="Ja",Formler!DE$7,0)</f>
        <v>0</v>
      </c>
      <c r="CR24" s="41">
        <f>IF(M23="Ja",Formler!DD$7*$N23,0)</f>
        <v>0</v>
      </c>
      <c r="CV24" s="121"/>
      <c r="CW24" s="122"/>
      <c r="CX24" s="122"/>
      <c r="CY24" s="122"/>
      <c r="CZ24" s="122"/>
      <c r="DA24" s="123"/>
      <c r="DB24" s="73"/>
      <c r="DC24" s="18"/>
      <c r="DD24" s="18"/>
      <c r="DE24" s="18"/>
      <c r="DF24" s="18"/>
      <c r="DG24" s="18"/>
      <c r="DH24" s="18"/>
      <c r="DI24" s="18"/>
      <c r="DR24" s="7">
        <v>53</v>
      </c>
    </row>
    <row r="25" spans="1:122" ht="26.5" x14ac:dyDescent="0.35">
      <c r="A25" s="35">
        <f>Uträkningsmall!B31</f>
        <v>0</v>
      </c>
      <c r="B25" s="36">
        <f>IF(Uträkningsmall!$C31=Formler!$DR$12,12,Uträkningsmall!$C31)</f>
        <v>0</v>
      </c>
      <c r="C25" s="36">
        <f>Uträkningsmall!D31</f>
        <v>0</v>
      </c>
      <c r="D25" s="36">
        <f>Uträkningsmall!E31</f>
        <v>0</v>
      </c>
      <c r="E25" s="36">
        <f>Uträkningsmall!F31</f>
        <v>0</v>
      </c>
      <c r="F25" s="36">
        <f>Uträkningsmall!G31</f>
        <v>0</v>
      </c>
      <c r="G25" s="36">
        <f>Uträkningsmall!H31</f>
        <v>0</v>
      </c>
      <c r="H25" s="36">
        <f>Uträkningsmall!I31</f>
        <v>0</v>
      </c>
      <c r="I25" s="36">
        <f>Uträkningsmall!J31</f>
        <v>0</v>
      </c>
      <c r="J25" s="36">
        <f>Uträkningsmall!K31</f>
        <v>0</v>
      </c>
      <c r="K25" s="36">
        <f>Uträkningsmall!L31</f>
        <v>0</v>
      </c>
      <c r="L25" s="36">
        <f>Uträkningsmall!M31</f>
        <v>0</v>
      </c>
      <c r="M25" s="36">
        <f>Uträkningsmall!N31</f>
        <v>0</v>
      </c>
      <c r="N25" s="37">
        <f>Uträkningsmall!O31</f>
        <v>0</v>
      </c>
      <c r="P25" s="62">
        <f t="shared" si="1"/>
        <v>0</v>
      </c>
      <c r="Q25" s="62">
        <f t="shared" si="1"/>
        <v>0</v>
      </c>
      <c r="R25" s="62">
        <f t="shared" si="1"/>
        <v>0</v>
      </c>
      <c r="S25" s="62">
        <f t="shared" si="1"/>
        <v>0</v>
      </c>
      <c r="T25" s="62">
        <f t="shared" si="1"/>
        <v>0</v>
      </c>
      <c r="U25" s="63"/>
      <c r="V25" s="62">
        <f t="shared" si="2"/>
        <v>0</v>
      </c>
      <c r="W25" s="62">
        <f t="shared" si="3"/>
        <v>0</v>
      </c>
      <c r="X25" s="62">
        <f t="shared" si="4"/>
        <v>0</v>
      </c>
      <c r="Y25" s="62">
        <f t="shared" si="5"/>
        <v>0</v>
      </c>
      <c r="Z25" s="62">
        <f t="shared" si="6"/>
        <v>0</v>
      </c>
      <c r="AA25" s="63"/>
      <c r="AB25" s="62">
        <f t="shared" si="7"/>
        <v>0</v>
      </c>
      <c r="AC25" s="62">
        <f t="shared" si="8"/>
        <v>0</v>
      </c>
      <c r="AD25" s="62">
        <f t="shared" si="9"/>
        <v>0</v>
      </c>
      <c r="AE25" s="62">
        <f t="shared" si="10"/>
        <v>0</v>
      </c>
      <c r="AF25" s="62">
        <f t="shared" si="11"/>
        <v>0</v>
      </c>
      <c r="AH25" s="83">
        <f t="shared" si="12"/>
        <v>0</v>
      </c>
      <c r="AI25" s="64">
        <f t="shared" si="13"/>
        <v>0</v>
      </c>
      <c r="AJ25" s="64">
        <f t="shared" si="14"/>
        <v>0</v>
      </c>
      <c r="AK25" s="64">
        <f t="shared" si="15"/>
        <v>0</v>
      </c>
      <c r="AL25" s="84">
        <f t="shared" si="16"/>
        <v>0</v>
      </c>
      <c r="AU25" s="40">
        <f>IF($D24="Ja",$B24*Formler!CV$3,0)</f>
        <v>0</v>
      </c>
      <c r="AV25" s="41">
        <f>IF($E24="Ja",$B24*Formler!CW$3,0)</f>
        <v>0</v>
      </c>
      <c r="AW25" s="41">
        <f>IF($F24="Ja",$B24*Formler!CX$3,0)</f>
        <v>0</v>
      </c>
      <c r="AX25" s="41">
        <f>IF($G24="Ja",$B24*Formler!CY$3,0)</f>
        <v>0</v>
      </c>
      <c r="AY25" s="41">
        <f>IF($H24="Ja",$B24*Formler!CZ$3,0)</f>
        <v>0</v>
      </c>
      <c r="AZ25" s="41">
        <f>IF($I24="Ja",$B24*Formler!DA$3,0)</f>
        <v>0</v>
      </c>
      <c r="BA25" s="41">
        <f>IF($J24&gt;0,$J24*Formler!DB$3,0)</f>
        <v>0</v>
      </c>
      <c r="BB25" s="41">
        <f>IF($K24="Ja",$B24*Formler!DC$3,0)</f>
        <v>0</v>
      </c>
      <c r="BC25" s="74">
        <f>IF($L24="Ja",Formler!DE$3,0)</f>
        <v>0</v>
      </c>
      <c r="BD25" s="74">
        <f>IF($M24="Ja",$N24*Formler!DD$3,0)</f>
        <v>0</v>
      </c>
      <c r="BE25" s="41">
        <f>IF($D24="Ja",$B24*Formler!CV$4,0)</f>
        <v>0</v>
      </c>
      <c r="BF25" s="41">
        <f>IF($E24="Ja",$B24*Formler!CW$4,0)</f>
        <v>0</v>
      </c>
      <c r="BG25" s="41">
        <f>IF($F24="Ja",$B24*Formler!CX$4,0)</f>
        <v>0</v>
      </c>
      <c r="BH25" s="41">
        <f>IF($G24="Ja",$B24*Formler!CY$4,0)</f>
        <v>0</v>
      </c>
      <c r="BI25" s="41">
        <f>IF($H24="Ja",$B24*Formler!CZ$4,0)</f>
        <v>0</v>
      </c>
      <c r="BJ25" s="41">
        <f>IF($I24="Ja",$B24*Formler!DA$4,0)</f>
        <v>0</v>
      </c>
      <c r="BK25" s="41">
        <f>IF($J24&gt;0,$J24*Formler!$DB26,0)</f>
        <v>0</v>
      </c>
      <c r="BL25" s="41">
        <f>IF($K24="Ja",$B24*Formler!DC$4,0)</f>
        <v>0</v>
      </c>
      <c r="BM25" s="41">
        <f>IF($L24="Ja",Formler!DE$4,0)</f>
        <v>0</v>
      </c>
      <c r="BN25" s="41">
        <f>IF($M24="Ja",Formler!DD$4*$N24,0)</f>
        <v>0</v>
      </c>
      <c r="BO25" s="41">
        <f>IF(D24="Ja",$B24*Formler!CV$5,0)</f>
        <v>0</v>
      </c>
      <c r="BP25" s="41">
        <f>IF(E24="Ja",$B24*Formler!CW$5,0)</f>
        <v>0</v>
      </c>
      <c r="BQ25" s="41">
        <f>IF(F24="Ja",$B24*Formler!CX$5,0)</f>
        <v>0</v>
      </c>
      <c r="BR25" s="41">
        <f>IF(G24="Ja",$B24*Formler!CY$5,0)</f>
        <v>0</v>
      </c>
      <c r="BS25" s="41">
        <f>IF(H24="Ja",$B24*Formler!CZ$5,0)</f>
        <v>0</v>
      </c>
      <c r="BT25" s="41">
        <f>IF(I24="Ja",$B24*Formler!DA$5,0)</f>
        <v>0</v>
      </c>
      <c r="BU25" s="41">
        <f>IF($J24&gt;0,$J24*Formler!$DB$5,0)</f>
        <v>0</v>
      </c>
      <c r="BV25" s="41">
        <f>IF(K24="Ja",$B24*Formler!DC$5,0)</f>
        <v>0</v>
      </c>
      <c r="BW25" s="41">
        <f>IF(L24="Ja",Formler!DE$5,0)</f>
        <v>0</v>
      </c>
      <c r="BX25" s="41">
        <f>IF(M24="Ja",Formler!DD$5*$N24,0)</f>
        <v>0</v>
      </c>
      <c r="BY25" s="41">
        <f>IF(D24="Ja",$B24*Formler!CV$6,0)</f>
        <v>0</v>
      </c>
      <c r="BZ25" s="41">
        <f>IF(E24="Ja",$B24*Formler!CW$6,0)</f>
        <v>0</v>
      </c>
      <c r="CA25" s="41">
        <f>IF(F24="Ja",$B24*Formler!CX$6,0)</f>
        <v>0</v>
      </c>
      <c r="CB25" s="41">
        <f>IF(G24="Ja",$B24*Formler!CY$6,0)</f>
        <v>0</v>
      </c>
      <c r="CC25" s="41">
        <f>IF(H24="Ja",$B24*Formler!CZ$6,0)</f>
        <v>0</v>
      </c>
      <c r="CD25" s="41">
        <f>IF(I24="Ja",$B24*Formler!DA$6,0)</f>
        <v>0</v>
      </c>
      <c r="CE25" s="41">
        <f>IF($J24&gt;0,$J24*Formler!$DB$6,0)</f>
        <v>0</v>
      </c>
      <c r="CF25" s="41">
        <f>IF(K24="Ja",$B24*Formler!DC$6,0)</f>
        <v>0</v>
      </c>
      <c r="CG25" s="41">
        <f>IF(L24="Ja",Formler!DE$6,0)</f>
        <v>0</v>
      </c>
      <c r="CH25" s="41">
        <f>IF(M24="Ja",Formler!DD$6*$N24,0)</f>
        <v>0</v>
      </c>
      <c r="CI25" s="41">
        <f>IF(D24="Ja",$B24*Formler!CV$7,0)</f>
        <v>0</v>
      </c>
      <c r="CJ25" s="41">
        <f>IF(E24="Ja",$B24*Formler!CW$7,0)</f>
        <v>0</v>
      </c>
      <c r="CK25" s="41">
        <f>IF(F24="Ja",$B24*Formler!CX$7,0)</f>
        <v>0</v>
      </c>
      <c r="CL25" s="41">
        <f>IF(G24="Ja",$B24*Formler!CY$7,0)</f>
        <v>0</v>
      </c>
      <c r="CM25" s="41">
        <f>IF(H24="Ja",$B24*Formler!CZ$7,0)</f>
        <v>0</v>
      </c>
      <c r="CN25" s="41">
        <f>IF(I24="Ja",$B24*Formler!DA$7,0)</f>
        <v>0</v>
      </c>
      <c r="CO25" s="41">
        <f>IF($J24&gt;0,$J24*Formler!$DB$7,0)</f>
        <v>0</v>
      </c>
      <c r="CP25" s="41">
        <f>IF(K24="Ja",$B24*Formler!DC$7,0)</f>
        <v>0</v>
      </c>
      <c r="CQ25" s="41">
        <f>IF(L24="Ja",Formler!DE$7,0)</f>
        <v>0</v>
      </c>
      <c r="CR25" s="41">
        <f>IF(M24="Ja",Formler!DD$7*$N24,0)</f>
        <v>0</v>
      </c>
      <c r="CV25" s="124" t="s">
        <v>0</v>
      </c>
      <c r="CW25" s="119" t="str">
        <f>CW$12</f>
        <v>Europcar</v>
      </c>
      <c r="CX25" s="119" t="str">
        <f>CX$12</f>
        <v>First Rent A Car</v>
      </c>
      <c r="CY25" s="119" t="str">
        <f>CY$12</f>
        <v>Mabi</v>
      </c>
      <c r="CZ25" s="119" t="str">
        <f>CZ$12</f>
        <v>Sixt</v>
      </c>
      <c r="DA25" s="120" t="str">
        <f>DA$12</f>
        <v>Sweden Rent A Car</v>
      </c>
      <c r="DR25" s="7">
        <v>54</v>
      </c>
    </row>
    <row r="26" spans="1:122" x14ac:dyDescent="0.35">
      <c r="A26" s="35">
        <f>Uträkningsmall!B32</f>
        <v>0</v>
      </c>
      <c r="B26" s="36">
        <f>IF(Uträkningsmall!$C32=Formler!$DR$12,12,Uträkningsmall!$C32)</f>
        <v>0</v>
      </c>
      <c r="C26" s="36">
        <f>Uträkningsmall!D32</f>
        <v>0</v>
      </c>
      <c r="D26" s="36">
        <f>Uträkningsmall!E32</f>
        <v>0</v>
      </c>
      <c r="E26" s="36">
        <f>Uträkningsmall!F32</f>
        <v>0</v>
      </c>
      <c r="F26" s="36">
        <f>Uträkningsmall!G32</f>
        <v>0</v>
      </c>
      <c r="G26" s="36">
        <f>Uträkningsmall!H32</f>
        <v>0</v>
      </c>
      <c r="H26" s="36">
        <f>Uträkningsmall!I32</f>
        <v>0</v>
      </c>
      <c r="I26" s="36">
        <f>Uträkningsmall!J32</f>
        <v>0</v>
      </c>
      <c r="J26" s="36">
        <f>Uträkningsmall!K32</f>
        <v>0</v>
      </c>
      <c r="K26" s="36">
        <f>Uträkningsmall!L32</f>
        <v>0</v>
      </c>
      <c r="L26" s="36">
        <f>Uträkningsmall!M32</f>
        <v>0</v>
      </c>
      <c r="M26" s="36">
        <f>Uträkningsmall!N32</f>
        <v>0</v>
      </c>
      <c r="N26" s="37">
        <f>Uträkningsmall!O32</f>
        <v>0</v>
      </c>
      <c r="P26" s="62">
        <f t="shared" si="1"/>
        <v>0</v>
      </c>
      <c r="Q26" s="62">
        <f t="shared" si="1"/>
        <v>0</v>
      </c>
      <c r="R26" s="62">
        <f t="shared" si="1"/>
        <v>0</v>
      </c>
      <c r="S26" s="62">
        <f t="shared" si="1"/>
        <v>0</v>
      </c>
      <c r="T26" s="62">
        <f t="shared" si="1"/>
        <v>0</v>
      </c>
      <c r="U26" s="63"/>
      <c r="V26" s="62">
        <f t="shared" si="2"/>
        <v>0</v>
      </c>
      <c r="W26" s="62">
        <f t="shared" si="3"/>
        <v>0</v>
      </c>
      <c r="X26" s="62">
        <f t="shared" si="4"/>
        <v>0</v>
      </c>
      <c r="Y26" s="62">
        <f t="shared" si="5"/>
        <v>0</v>
      </c>
      <c r="Z26" s="62">
        <f t="shared" si="6"/>
        <v>0</v>
      </c>
      <c r="AA26" s="63"/>
      <c r="AB26" s="62">
        <f t="shared" si="7"/>
        <v>0</v>
      </c>
      <c r="AC26" s="62">
        <f t="shared" si="8"/>
        <v>0</v>
      </c>
      <c r="AD26" s="62">
        <f t="shared" si="9"/>
        <v>0</v>
      </c>
      <c r="AE26" s="62">
        <f t="shared" si="10"/>
        <v>0</v>
      </c>
      <c r="AF26" s="62">
        <f t="shared" si="11"/>
        <v>0</v>
      </c>
      <c r="AH26" s="83">
        <f t="shared" si="12"/>
        <v>0</v>
      </c>
      <c r="AI26" s="64">
        <f t="shared" si="13"/>
        <v>0</v>
      </c>
      <c r="AJ26" s="64">
        <f t="shared" si="14"/>
        <v>0</v>
      </c>
      <c r="AK26" s="64">
        <f t="shared" si="15"/>
        <v>0</v>
      </c>
      <c r="AL26" s="84">
        <f t="shared" si="16"/>
        <v>0</v>
      </c>
      <c r="AU26" s="40">
        <f>IF($D25="Ja",$B25*Formler!CV$3,0)</f>
        <v>0</v>
      </c>
      <c r="AV26" s="41">
        <f>IF($E25="Ja",$B25*Formler!CW$3,0)</f>
        <v>0</v>
      </c>
      <c r="AW26" s="41">
        <f>IF($F25="Ja",$B25*Formler!CX$3,0)</f>
        <v>0</v>
      </c>
      <c r="AX26" s="41">
        <f>IF($G25="Ja",$B25*Formler!CY$3,0)</f>
        <v>0</v>
      </c>
      <c r="AY26" s="41">
        <f>IF($H25="Ja",$B25*Formler!CZ$3,0)</f>
        <v>0</v>
      </c>
      <c r="AZ26" s="41">
        <f>IF($I25="Ja",$B25*Formler!DA$3,0)</f>
        <v>0</v>
      </c>
      <c r="BA26" s="41">
        <f>IF($J25&gt;0,$J25*Formler!DB$3,0)</f>
        <v>0</v>
      </c>
      <c r="BB26" s="41">
        <f>IF($K25="Ja",$B25*Formler!DC$3,0)</f>
        <v>0</v>
      </c>
      <c r="BC26" s="74">
        <f>IF($L25="Ja",Formler!DE$3,0)</f>
        <v>0</v>
      </c>
      <c r="BD26" s="74">
        <f>IF($M25="Ja",$N25*Formler!DD$3,0)</f>
        <v>0</v>
      </c>
      <c r="BE26" s="41">
        <f>IF($D25="Ja",$B25*Formler!CV$4,0)</f>
        <v>0</v>
      </c>
      <c r="BF26" s="41">
        <f>IF($E25="Ja",$B25*Formler!CW$4,0)</f>
        <v>0</v>
      </c>
      <c r="BG26" s="41">
        <f>IF($F25="Ja",$B25*Formler!CX$4,0)</f>
        <v>0</v>
      </c>
      <c r="BH26" s="41">
        <f>IF($G25="Ja",$B25*Formler!CY$4,0)</f>
        <v>0</v>
      </c>
      <c r="BI26" s="41">
        <f>IF($H25="Ja",$B25*Formler!CZ$4,0)</f>
        <v>0</v>
      </c>
      <c r="BJ26" s="41">
        <f>IF($I25="Ja",$B25*Formler!DA$4,0)</f>
        <v>0</v>
      </c>
      <c r="BK26" s="41">
        <f>IF($J25&gt;0,$J25*Formler!$DB27,0)</f>
        <v>0</v>
      </c>
      <c r="BL26" s="41">
        <f>IF($K25="Ja",$B25*Formler!DC$4,0)</f>
        <v>0</v>
      </c>
      <c r="BM26" s="41">
        <f>IF($L25="Ja",Formler!DE$4,0)</f>
        <v>0</v>
      </c>
      <c r="BN26" s="41">
        <f>IF($M25="Ja",Formler!DD$4*$N25,0)</f>
        <v>0</v>
      </c>
      <c r="BO26" s="41">
        <f>IF(D25="Ja",$B25*Formler!CV$5,0)</f>
        <v>0</v>
      </c>
      <c r="BP26" s="41">
        <f>IF(E25="Ja",$B25*Formler!CW$5,0)</f>
        <v>0</v>
      </c>
      <c r="BQ26" s="41">
        <f>IF(F25="Ja",$B25*Formler!CX$5,0)</f>
        <v>0</v>
      </c>
      <c r="BR26" s="41">
        <f>IF(G25="Ja",$B25*Formler!CY$5,0)</f>
        <v>0</v>
      </c>
      <c r="BS26" s="41">
        <f>IF(H25="Ja",$B25*Formler!CZ$5,0)</f>
        <v>0</v>
      </c>
      <c r="BT26" s="41">
        <f>IF(I25="Ja",$B25*Formler!DA$5,0)</f>
        <v>0</v>
      </c>
      <c r="BU26" s="41">
        <f>IF($J25&gt;0,$J25*Formler!$DB$5,0)</f>
        <v>0</v>
      </c>
      <c r="BV26" s="41">
        <f>IF(K25="Ja",$B25*Formler!DC$5,0)</f>
        <v>0</v>
      </c>
      <c r="BW26" s="41">
        <f>IF(L25="Ja",Formler!DE$5,0)</f>
        <v>0</v>
      </c>
      <c r="BX26" s="41">
        <f>IF(M25="Ja",Formler!DD$5*$N25,0)</f>
        <v>0</v>
      </c>
      <c r="BY26" s="41">
        <f>IF(D25="Ja",$B25*Formler!CV$6,0)</f>
        <v>0</v>
      </c>
      <c r="BZ26" s="41">
        <f>IF(E25="Ja",$B25*Formler!CW$6,0)</f>
        <v>0</v>
      </c>
      <c r="CA26" s="41">
        <f>IF(F25="Ja",$B25*Formler!CX$6,0)</f>
        <v>0</v>
      </c>
      <c r="CB26" s="41">
        <f>IF(G25="Ja",$B25*Formler!CY$6,0)</f>
        <v>0</v>
      </c>
      <c r="CC26" s="41">
        <f>IF(H25="Ja",$B25*Formler!CZ$6,0)</f>
        <v>0</v>
      </c>
      <c r="CD26" s="41">
        <f>IF(I25="Ja",$B25*Formler!DA$6,0)</f>
        <v>0</v>
      </c>
      <c r="CE26" s="41">
        <f>IF($J25&gt;0,$J25*Formler!$DB$6,0)</f>
        <v>0</v>
      </c>
      <c r="CF26" s="41">
        <f>IF(K25="Ja",$B25*Formler!DC$6,0)</f>
        <v>0</v>
      </c>
      <c r="CG26" s="41">
        <f>IF(L25="Ja",Formler!DE$6,0)</f>
        <v>0</v>
      </c>
      <c r="CH26" s="41">
        <f>IF(M25="Ja",Formler!DD$6*$N25,0)</f>
        <v>0</v>
      </c>
      <c r="CI26" s="41">
        <f>IF(D25="Ja",$B25*Formler!CV$7,0)</f>
        <v>0</v>
      </c>
      <c r="CJ26" s="41">
        <f>IF(E25="Ja",$B25*Formler!CW$7,0)</f>
        <v>0</v>
      </c>
      <c r="CK26" s="41">
        <f>IF(F25="Ja",$B25*Formler!CX$7,0)</f>
        <v>0</v>
      </c>
      <c r="CL26" s="41">
        <f>IF(G25="Ja",$B25*Formler!CY$7,0)</f>
        <v>0</v>
      </c>
      <c r="CM26" s="41">
        <f>IF(H25="Ja",$B25*Formler!CZ$7,0)</f>
        <v>0</v>
      </c>
      <c r="CN26" s="41">
        <f>IF(I25="Ja",$B25*Formler!DA$7,0)</f>
        <v>0</v>
      </c>
      <c r="CO26" s="41">
        <f>IF($J25&gt;0,$J25*Formler!$DB$7,0)</f>
        <v>0</v>
      </c>
      <c r="CP26" s="41">
        <f>IF(K25="Ja",$B25*Formler!DC$7,0)</f>
        <v>0</v>
      </c>
      <c r="CQ26" s="41">
        <f>IF(L25="Ja",Formler!DE$7,0)</f>
        <v>0</v>
      </c>
      <c r="CR26" s="41">
        <f>IF(M25="Ja",Formler!DD$7*$N25,0)</f>
        <v>0</v>
      </c>
      <c r="CV26" s="109" t="str">
        <f>Priser!A18</f>
        <v>Lastförskjutningsgaller eller motsvarande (kombibilar och minibussar)</v>
      </c>
      <c r="CW26" s="75">
        <f>Priser!B18/30</f>
        <v>50</v>
      </c>
      <c r="CX26" s="75">
        <f>Priser!C18/30</f>
        <v>20</v>
      </c>
      <c r="CY26" s="75">
        <f>Priser!D18/30</f>
        <v>16.333333333333332</v>
      </c>
      <c r="CZ26" s="75">
        <f>Priser!E18/30</f>
        <v>39.6</v>
      </c>
      <c r="DA26" s="110">
        <f>Priser!F18/30</f>
        <v>23.333333333333332</v>
      </c>
      <c r="DR26" s="7">
        <v>55</v>
      </c>
    </row>
    <row r="27" spans="1:122" x14ac:dyDescent="0.35">
      <c r="A27" s="35">
        <f>Uträkningsmall!B33</f>
        <v>0</v>
      </c>
      <c r="B27" s="36">
        <f>IF(Uträkningsmall!$C33=Formler!$DR$12,12,Uträkningsmall!$C33)</f>
        <v>0</v>
      </c>
      <c r="C27" s="36">
        <f>Uträkningsmall!D33</f>
        <v>0</v>
      </c>
      <c r="D27" s="36">
        <f>Uträkningsmall!E33</f>
        <v>0</v>
      </c>
      <c r="E27" s="36">
        <f>Uträkningsmall!F33</f>
        <v>0</v>
      </c>
      <c r="F27" s="36">
        <f>Uträkningsmall!G33</f>
        <v>0</v>
      </c>
      <c r="G27" s="36">
        <f>Uträkningsmall!H33</f>
        <v>0</v>
      </c>
      <c r="H27" s="36">
        <f>Uträkningsmall!I33</f>
        <v>0</v>
      </c>
      <c r="I27" s="36">
        <f>Uträkningsmall!J33</f>
        <v>0</v>
      </c>
      <c r="J27" s="36">
        <f>Uträkningsmall!K33</f>
        <v>0</v>
      </c>
      <c r="K27" s="36">
        <f>Uträkningsmall!L33</f>
        <v>0</v>
      </c>
      <c r="L27" s="36">
        <f>Uträkningsmall!M33</f>
        <v>0</v>
      </c>
      <c r="M27" s="36">
        <f>Uträkningsmall!N33</f>
        <v>0</v>
      </c>
      <c r="N27" s="37">
        <f>Uträkningsmall!O33</f>
        <v>0</v>
      </c>
      <c r="P27" s="62">
        <f t="shared" si="1"/>
        <v>0</v>
      </c>
      <c r="Q27" s="62">
        <f t="shared" si="1"/>
        <v>0</v>
      </c>
      <c r="R27" s="62">
        <f t="shared" si="1"/>
        <v>0</v>
      </c>
      <c r="S27" s="62">
        <f t="shared" si="1"/>
        <v>0</v>
      </c>
      <c r="T27" s="62">
        <f t="shared" si="1"/>
        <v>0</v>
      </c>
      <c r="U27" s="63"/>
      <c r="V27" s="62">
        <f t="shared" si="2"/>
        <v>0</v>
      </c>
      <c r="W27" s="62">
        <f t="shared" si="3"/>
        <v>0</v>
      </c>
      <c r="X27" s="62">
        <f t="shared" si="4"/>
        <v>0</v>
      </c>
      <c r="Y27" s="62">
        <f t="shared" si="5"/>
        <v>0</v>
      </c>
      <c r="Z27" s="62">
        <f t="shared" si="6"/>
        <v>0</v>
      </c>
      <c r="AA27" s="63"/>
      <c r="AB27" s="62">
        <f t="shared" si="7"/>
        <v>0</v>
      </c>
      <c r="AC27" s="62">
        <f t="shared" si="8"/>
        <v>0</v>
      </c>
      <c r="AD27" s="62">
        <f t="shared" si="9"/>
        <v>0</v>
      </c>
      <c r="AE27" s="62">
        <f t="shared" si="10"/>
        <v>0</v>
      </c>
      <c r="AF27" s="62">
        <f t="shared" si="11"/>
        <v>0</v>
      </c>
      <c r="AH27" s="83">
        <f t="shared" si="12"/>
        <v>0</v>
      </c>
      <c r="AI27" s="64">
        <f t="shared" si="13"/>
        <v>0</v>
      </c>
      <c r="AJ27" s="64">
        <f t="shared" si="14"/>
        <v>0</v>
      </c>
      <c r="AK27" s="64">
        <f t="shared" si="15"/>
        <v>0</v>
      </c>
      <c r="AL27" s="84">
        <f t="shared" si="16"/>
        <v>0</v>
      </c>
      <c r="AU27" s="40">
        <f>IF($D26="Ja",$B26*Formler!CV$3,0)</f>
        <v>0</v>
      </c>
      <c r="AV27" s="41">
        <f>IF($E26="Ja",$B26*Formler!CW$3,0)</f>
        <v>0</v>
      </c>
      <c r="AW27" s="41">
        <f>IF($F26="Ja",$B26*Formler!CX$3,0)</f>
        <v>0</v>
      </c>
      <c r="AX27" s="41">
        <f>IF($G26="Ja",$B26*Formler!CY$3,0)</f>
        <v>0</v>
      </c>
      <c r="AY27" s="41">
        <f>IF($H26="Ja",$B26*Formler!CZ$3,0)</f>
        <v>0</v>
      </c>
      <c r="AZ27" s="41">
        <f>IF($I26="Ja",$B26*Formler!DA$3,0)</f>
        <v>0</v>
      </c>
      <c r="BA27" s="41">
        <f>IF($J26&gt;0,$J26*Formler!DB$3,0)</f>
        <v>0</v>
      </c>
      <c r="BB27" s="41">
        <f>IF($K26="Ja",$B26*Formler!DC$3,0)</f>
        <v>0</v>
      </c>
      <c r="BC27" s="74">
        <f>IF($L26="Ja",Formler!DE$3,0)</f>
        <v>0</v>
      </c>
      <c r="BD27" s="74">
        <f>IF($M26="Ja",$N26*Formler!DD$3,0)</f>
        <v>0</v>
      </c>
      <c r="BE27" s="41">
        <f>IF($D26="Ja",$B26*Formler!CV$4,0)</f>
        <v>0</v>
      </c>
      <c r="BF27" s="41">
        <f>IF($E26="Ja",$B26*Formler!CW$4,0)</f>
        <v>0</v>
      </c>
      <c r="BG27" s="41">
        <f>IF($F26="Ja",$B26*Formler!CX$4,0)</f>
        <v>0</v>
      </c>
      <c r="BH27" s="41">
        <f>IF($G26="Ja",$B26*Formler!CY$4,0)</f>
        <v>0</v>
      </c>
      <c r="BI27" s="41">
        <f>IF($H26="Ja",$B26*Formler!CZ$4,0)</f>
        <v>0</v>
      </c>
      <c r="BJ27" s="41">
        <f>IF($I26="Ja",$B26*Formler!DA$4,0)</f>
        <v>0</v>
      </c>
      <c r="BK27" s="41">
        <f>IF($J26&gt;0,$J26*Formler!$DB28,0)</f>
        <v>0</v>
      </c>
      <c r="BL27" s="41">
        <f>IF($K26="Ja",$B26*Formler!DC$4,0)</f>
        <v>0</v>
      </c>
      <c r="BM27" s="41">
        <f>IF($L26="Ja",Formler!DE$4,0)</f>
        <v>0</v>
      </c>
      <c r="BN27" s="41">
        <f>IF($M26="Ja",Formler!DD$4*$N26,0)</f>
        <v>0</v>
      </c>
      <c r="BO27" s="41">
        <f>IF(D26="Ja",$B26*Formler!CV$5,0)</f>
        <v>0</v>
      </c>
      <c r="BP27" s="41">
        <f>IF(E26="Ja",$B26*Formler!CW$5,0)</f>
        <v>0</v>
      </c>
      <c r="BQ27" s="41">
        <f>IF(F26="Ja",$B26*Formler!CX$5,0)</f>
        <v>0</v>
      </c>
      <c r="BR27" s="41">
        <f>IF(G26="Ja",$B26*Formler!CY$5,0)</f>
        <v>0</v>
      </c>
      <c r="BS27" s="41">
        <f>IF(H26="Ja",$B26*Formler!CZ$5,0)</f>
        <v>0</v>
      </c>
      <c r="BT27" s="41">
        <f>IF(I26="Ja",$B26*Formler!DA$5,0)</f>
        <v>0</v>
      </c>
      <c r="BU27" s="41">
        <f>IF($J26&gt;0,$J26*Formler!$DB$5,0)</f>
        <v>0</v>
      </c>
      <c r="BV27" s="41">
        <f>IF(K26="Ja",$B26*Formler!DC$5,0)</f>
        <v>0</v>
      </c>
      <c r="BW27" s="41">
        <f>IF(L26="Ja",Formler!DE$5,0)</f>
        <v>0</v>
      </c>
      <c r="BX27" s="41">
        <f>IF(M26="Ja",Formler!DD$5*$N26,0)</f>
        <v>0</v>
      </c>
      <c r="BY27" s="41">
        <f>IF(D26="Ja",$B26*Formler!CV$6,0)</f>
        <v>0</v>
      </c>
      <c r="BZ27" s="41">
        <f>IF(E26="Ja",$B26*Formler!CW$6,0)</f>
        <v>0</v>
      </c>
      <c r="CA27" s="41">
        <f>IF(F26="Ja",$B26*Formler!CX$6,0)</f>
        <v>0</v>
      </c>
      <c r="CB27" s="41">
        <f>IF(G26="Ja",$B26*Formler!CY$6,0)</f>
        <v>0</v>
      </c>
      <c r="CC27" s="41">
        <f>IF(H26="Ja",$B26*Formler!CZ$6,0)</f>
        <v>0</v>
      </c>
      <c r="CD27" s="41">
        <f>IF(I26="Ja",$B26*Formler!DA$6,0)</f>
        <v>0</v>
      </c>
      <c r="CE27" s="41">
        <f>IF($J26&gt;0,$J26*Formler!$DB$6,0)</f>
        <v>0</v>
      </c>
      <c r="CF27" s="41">
        <f>IF(K26="Ja",$B26*Formler!DC$6,0)</f>
        <v>0</v>
      </c>
      <c r="CG27" s="41">
        <f>IF(L26="Ja",Formler!DE$6,0)</f>
        <v>0</v>
      </c>
      <c r="CH27" s="41">
        <f>IF(M26="Ja",Formler!DD$6*$N26,0)</f>
        <v>0</v>
      </c>
      <c r="CI27" s="41">
        <f>IF(D26="Ja",$B26*Formler!CV$7,0)</f>
        <v>0</v>
      </c>
      <c r="CJ27" s="41">
        <f>IF(E26="Ja",$B26*Formler!CW$7,0)</f>
        <v>0</v>
      </c>
      <c r="CK27" s="41">
        <f>IF(F26="Ja",$B26*Formler!CX$7,0)</f>
        <v>0</v>
      </c>
      <c r="CL27" s="41">
        <f>IF(G26="Ja",$B26*Formler!CY$7,0)</f>
        <v>0</v>
      </c>
      <c r="CM27" s="41">
        <f>IF(H26="Ja",$B26*Formler!CZ$7,0)</f>
        <v>0</v>
      </c>
      <c r="CN27" s="41">
        <f>IF(I26="Ja",$B26*Formler!DA$7,0)</f>
        <v>0</v>
      </c>
      <c r="CO27" s="41">
        <f>IF($J26&gt;0,$J26*Formler!$DB$7,0)</f>
        <v>0</v>
      </c>
      <c r="CP27" s="41">
        <f>IF(K26="Ja",$B26*Formler!DC$7,0)</f>
        <v>0</v>
      </c>
      <c r="CQ27" s="41">
        <f>IF(L26="Ja",Formler!DE$7,0)</f>
        <v>0</v>
      </c>
      <c r="CR27" s="41">
        <f>IF(M26="Ja",Formler!DD$7*$N26,0)</f>
        <v>0</v>
      </c>
      <c r="CV27" s="109" t="str">
        <f>Priser!A19</f>
        <v>Takbox eller skidställ</v>
      </c>
      <c r="CW27" s="75">
        <f>Priser!B19/30</f>
        <v>50</v>
      </c>
      <c r="CX27" s="75">
        <f>Priser!C19/30</f>
        <v>48.333333333333336</v>
      </c>
      <c r="CY27" s="75">
        <f>Priser!D19/30</f>
        <v>32.666666666666664</v>
      </c>
      <c r="CZ27" s="75">
        <f>Priser!E19/30</f>
        <v>79.2</v>
      </c>
      <c r="DA27" s="110">
        <f>Priser!F19/30</f>
        <v>50</v>
      </c>
      <c r="DR27" s="7">
        <v>56</v>
      </c>
    </row>
    <row r="28" spans="1:122" x14ac:dyDescent="0.35">
      <c r="A28" s="35">
        <f>Uträkningsmall!B34</f>
        <v>0</v>
      </c>
      <c r="B28" s="36">
        <f>IF(Uträkningsmall!$C34=Formler!$DR$12,12,Uträkningsmall!$C34)</f>
        <v>0</v>
      </c>
      <c r="C28" s="36">
        <f>Uträkningsmall!D34</f>
        <v>0</v>
      </c>
      <c r="D28" s="36">
        <f>Uträkningsmall!E34</f>
        <v>0</v>
      </c>
      <c r="E28" s="36">
        <f>Uträkningsmall!F34</f>
        <v>0</v>
      </c>
      <c r="F28" s="36">
        <f>Uträkningsmall!G34</f>
        <v>0</v>
      </c>
      <c r="G28" s="36">
        <f>Uträkningsmall!H34</f>
        <v>0</v>
      </c>
      <c r="H28" s="36">
        <f>Uträkningsmall!I34</f>
        <v>0</v>
      </c>
      <c r="I28" s="36">
        <f>Uträkningsmall!J34</f>
        <v>0</v>
      </c>
      <c r="J28" s="36">
        <f>Uträkningsmall!K34</f>
        <v>0</v>
      </c>
      <c r="K28" s="36">
        <f>Uträkningsmall!L34</f>
        <v>0</v>
      </c>
      <c r="L28" s="36">
        <f>Uträkningsmall!M34</f>
        <v>0</v>
      </c>
      <c r="M28" s="36">
        <f>Uträkningsmall!N34</f>
        <v>0</v>
      </c>
      <c r="N28" s="37">
        <f>Uträkningsmall!O34</f>
        <v>0</v>
      </c>
      <c r="P28" s="62">
        <f t="shared" si="1"/>
        <v>0</v>
      </c>
      <c r="Q28" s="62">
        <f t="shared" si="1"/>
        <v>0</v>
      </c>
      <c r="R28" s="62">
        <f t="shared" si="1"/>
        <v>0</v>
      </c>
      <c r="S28" s="62">
        <f t="shared" si="1"/>
        <v>0</v>
      </c>
      <c r="T28" s="62">
        <f t="shared" si="1"/>
        <v>0</v>
      </c>
      <c r="U28" s="63"/>
      <c r="V28" s="62">
        <f t="shared" si="2"/>
        <v>0</v>
      </c>
      <c r="W28" s="62">
        <f t="shared" si="3"/>
        <v>0</v>
      </c>
      <c r="X28" s="62">
        <f t="shared" si="4"/>
        <v>0</v>
      </c>
      <c r="Y28" s="62">
        <f t="shared" si="5"/>
        <v>0</v>
      </c>
      <c r="Z28" s="62">
        <f t="shared" si="6"/>
        <v>0</v>
      </c>
      <c r="AA28" s="63"/>
      <c r="AB28" s="62">
        <f t="shared" si="7"/>
        <v>0</v>
      </c>
      <c r="AC28" s="62">
        <f t="shared" si="8"/>
        <v>0</v>
      </c>
      <c r="AD28" s="62">
        <f t="shared" si="9"/>
        <v>0</v>
      </c>
      <c r="AE28" s="62">
        <f t="shared" si="10"/>
        <v>0</v>
      </c>
      <c r="AF28" s="62">
        <f t="shared" si="11"/>
        <v>0</v>
      </c>
      <c r="AH28" s="83">
        <f t="shared" si="12"/>
        <v>0</v>
      </c>
      <c r="AI28" s="64">
        <f t="shared" si="13"/>
        <v>0</v>
      </c>
      <c r="AJ28" s="64">
        <f t="shared" si="14"/>
        <v>0</v>
      </c>
      <c r="AK28" s="64">
        <f t="shared" si="15"/>
        <v>0</v>
      </c>
      <c r="AL28" s="84">
        <f t="shared" si="16"/>
        <v>0</v>
      </c>
      <c r="AU28" s="40">
        <f>IF($D27="Ja",$B27*Formler!CV$3,0)</f>
        <v>0</v>
      </c>
      <c r="AV28" s="41">
        <f>IF($E27="Ja",$B27*Formler!CW$3,0)</f>
        <v>0</v>
      </c>
      <c r="AW28" s="41">
        <f>IF($F27="Ja",$B27*Formler!CX$3,0)</f>
        <v>0</v>
      </c>
      <c r="AX28" s="41">
        <f>IF($G27="Ja",$B27*Formler!CY$3,0)</f>
        <v>0</v>
      </c>
      <c r="AY28" s="41">
        <f>IF($H27="Ja",$B27*Formler!CZ$3,0)</f>
        <v>0</v>
      </c>
      <c r="AZ28" s="41">
        <f>IF($I27="Ja",$B27*Formler!DA$3,0)</f>
        <v>0</v>
      </c>
      <c r="BA28" s="41">
        <f>IF($J27&gt;0,$J27*Formler!DB$3,0)</f>
        <v>0</v>
      </c>
      <c r="BB28" s="41">
        <f>IF($K27="Ja",$B27*Formler!DC$3,0)</f>
        <v>0</v>
      </c>
      <c r="BC28" s="74">
        <f>IF($L27="Ja",Formler!DE$3,0)</f>
        <v>0</v>
      </c>
      <c r="BD28" s="74">
        <f>IF($M27="Ja",$N27*Formler!DD$3,0)</f>
        <v>0</v>
      </c>
      <c r="BE28" s="41">
        <f>IF($D27="Ja",$B27*Formler!CV$4,0)</f>
        <v>0</v>
      </c>
      <c r="BF28" s="41">
        <f>IF($E27="Ja",$B27*Formler!CW$4,0)</f>
        <v>0</v>
      </c>
      <c r="BG28" s="41">
        <f>IF($F27="Ja",$B27*Formler!CX$4,0)</f>
        <v>0</v>
      </c>
      <c r="BH28" s="41">
        <f>IF($G27="Ja",$B27*Formler!CY$4,0)</f>
        <v>0</v>
      </c>
      <c r="BI28" s="41">
        <f>IF($H27="Ja",$B27*Formler!CZ$4,0)</f>
        <v>0</v>
      </c>
      <c r="BJ28" s="41">
        <f>IF($I27="Ja",$B27*Formler!DA$4,0)</f>
        <v>0</v>
      </c>
      <c r="BK28" s="41">
        <f>IF($J27&gt;0,$J27*Formler!$DB29,0)</f>
        <v>0</v>
      </c>
      <c r="BL28" s="41">
        <f>IF($K27="Ja",$B27*Formler!DC$4,0)</f>
        <v>0</v>
      </c>
      <c r="BM28" s="41">
        <f>IF($L27="Ja",Formler!DE$4,0)</f>
        <v>0</v>
      </c>
      <c r="BN28" s="41">
        <f>IF($M27="Ja",Formler!DD$4*$N27,0)</f>
        <v>0</v>
      </c>
      <c r="BO28" s="41">
        <f>IF(D27="Ja",$B27*Formler!CV$5,0)</f>
        <v>0</v>
      </c>
      <c r="BP28" s="41">
        <f>IF(E27="Ja",$B27*Formler!CW$5,0)</f>
        <v>0</v>
      </c>
      <c r="BQ28" s="41">
        <f>IF(F27="Ja",$B27*Formler!CX$5,0)</f>
        <v>0</v>
      </c>
      <c r="BR28" s="41">
        <f>IF(G27="Ja",$B27*Formler!CY$5,0)</f>
        <v>0</v>
      </c>
      <c r="BS28" s="41">
        <f>IF(H27="Ja",$B27*Formler!CZ$5,0)</f>
        <v>0</v>
      </c>
      <c r="BT28" s="41">
        <f>IF(I27="Ja",$B27*Formler!DA$5,0)</f>
        <v>0</v>
      </c>
      <c r="BU28" s="41">
        <f>IF($J27&gt;0,$J27*Formler!$DB$5,0)</f>
        <v>0</v>
      </c>
      <c r="BV28" s="41">
        <f>IF(K27="Ja",$B27*Formler!DC$5,0)</f>
        <v>0</v>
      </c>
      <c r="BW28" s="41">
        <f>IF(L27="Ja",Formler!DE$5,0)</f>
        <v>0</v>
      </c>
      <c r="BX28" s="41">
        <f>IF(M27="Ja",Formler!DD$5*$N27,0)</f>
        <v>0</v>
      </c>
      <c r="BY28" s="41">
        <f>IF(D27="Ja",$B27*Formler!CV$6,0)</f>
        <v>0</v>
      </c>
      <c r="BZ28" s="41">
        <f>IF(E27="Ja",$B27*Formler!CW$6,0)</f>
        <v>0</v>
      </c>
      <c r="CA28" s="41">
        <f>IF(F27="Ja",$B27*Formler!CX$6,0)</f>
        <v>0</v>
      </c>
      <c r="CB28" s="41">
        <f>IF(G27="Ja",$B27*Formler!CY$6,0)</f>
        <v>0</v>
      </c>
      <c r="CC28" s="41">
        <f>IF(H27="Ja",$B27*Formler!CZ$6,0)</f>
        <v>0</v>
      </c>
      <c r="CD28" s="41">
        <f>IF(I27="Ja",$B27*Formler!DA$6,0)</f>
        <v>0</v>
      </c>
      <c r="CE28" s="41">
        <f>IF($J27&gt;0,$J27*Formler!$DB$6,0)</f>
        <v>0</v>
      </c>
      <c r="CF28" s="41">
        <f>IF(K27="Ja",$B27*Formler!DC$6,0)</f>
        <v>0</v>
      </c>
      <c r="CG28" s="41">
        <f>IF(L27="Ja",Formler!DE$6,0)</f>
        <v>0</v>
      </c>
      <c r="CH28" s="41">
        <f>IF(M27="Ja",Formler!DD$6*$N27,0)</f>
        <v>0</v>
      </c>
      <c r="CI28" s="41">
        <f>IF(D27="Ja",$B27*Formler!CV$7,0)</f>
        <v>0</v>
      </c>
      <c r="CJ28" s="41">
        <f>IF(E27="Ja",$B27*Formler!CW$7,0)</f>
        <v>0</v>
      </c>
      <c r="CK28" s="41">
        <f>IF(F27="Ja",$B27*Formler!CX$7,0)</f>
        <v>0</v>
      </c>
      <c r="CL28" s="41">
        <f>IF(G27="Ja",$B27*Formler!CY$7,0)</f>
        <v>0</v>
      </c>
      <c r="CM28" s="41">
        <f>IF(H27="Ja",$B27*Formler!CZ$7,0)</f>
        <v>0</v>
      </c>
      <c r="CN28" s="41">
        <f>IF(I27="Ja",$B27*Formler!DA$7,0)</f>
        <v>0</v>
      </c>
      <c r="CO28" s="41">
        <f>IF($J27&gt;0,$J27*Formler!$DB$7,0)</f>
        <v>0</v>
      </c>
      <c r="CP28" s="41">
        <f>IF(K27="Ja",$B27*Formler!DC$7,0)</f>
        <v>0</v>
      </c>
      <c r="CQ28" s="41">
        <f>IF(L27="Ja",Formler!DE$7,0)</f>
        <v>0</v>
      </c>
      <c r="CR28" s="41">
        <f>IF(M27="Ja",Formler!DD$7*$N27,0)</f>
        <v>0</v>
      </c>
      <c r="CV28" s="109" t="str">
        <f>Priser!A20</f>
        <v>Draganordning</v>
      </c>
      <c r="CW28" s="75">
        <f>Priser!B20/30</f>
        <v>25</v>
      </c>
      <c r="CX28" s="75">
        <f>Priser!C20/30</f>
        <v>25</v>
      </c>
      <c r="CY28" s="75">
        <f>Priser!D20/30</f>
        <v>16.333333333333332</v>
      </c>
      <c r="CZ28" s="75">
        <f>Priser!E20/30</f>
        <v>29.7</v>
      </c>
      <c r="DA28" s="110">
        <f>Priser!F20/30</f>
        <v>25</v>
      </c>
      <c r="DR28" s="7">
        <v>57</v>
      </c>
    </row>
    <row r="29" spans="1:122" x14ac:dyDescent="0.35">
      <c r="A29" s="35">
        <f>Uträkningsmall!B35</f>
        <v>0</v>
      </c>
      <c r="B29" s="36">
        <f>IF(Uträkningsmall!$C35=Formler!$DR$12,12,Uträkningsmall!$C35)</f>
        <v>0</v>
      </c>
      <c r="C29" s="36">
        <f>Uträkningsmall!D35</f>
        <v>0</v>
      </c>
      <c r="D29" s="36">
        <f>Uträkningsmall!E35</f>
        <v>0</v>
      </c>
      <c r="E29" s="36">
        <f>Uträkningsmall!F35</f>
        <v>0</v>
      </c>
      <c r="F29" s="36">
        <f>Uträkningsmall!G35</f>
        <v>0</v>
      </c>
      <c r="G29" s="36">
        <f>Uträkningsmall!H35</f>
        <v>0</v>
      </c>
      <c r="H29" s="36">
        <f>Uträkningsmall!I35</f>
        <v>0</v>
      </c>
      <c r="I29" s="36">
        <f>Uträkningsmall!J35</f>
        <v>0</v>
      </c>
      <c r="J29" s="36">
        <f>Uträkningsmall!K35</f>
        <v>0</v>
      </c>
      <c r="K29" s="36">
        <f>Uträkningsmall!L35</f>
        <v>0</v>
      </c>
      <c r="L29" s="36">
        <f>Uträkningsmall!M35</f>
        <v>0</v>
      </c>
      <c r="M29" s="36">
        <f>Uträkningsmall!N35</f>
        <v>0</v>
      </c>
      <c r="N29" s="37">
        <f>Uträkningsmall!O35</f>
        <v>0</v>
      </c>
      <c r="P29" s="62">
        <f t="shared" si="1"/>
        <v>0</v>
      </c>
      <c r="Q29" s="62">
        <f t="shared" si="1"/>
        <v>0</v>
      </c>
      <c r="R29" s="62">
        <f t="shared" si="1"/>
        <v>0</v>
      </c>
      <c r="S29" s="62">
        <f t="shared" si="1"/>
        <v>0</v>
      </c>
      <c r="T29" s="62">
        <f t="shared" si="1"/>
        <v>0</v>
      </c>
      <c r="U29" s="63"/>
      <c r="V29" s="62">
        <f t="shared" si="2"/>
        <v>0</v>
      </c>
      <c r="W29" s="62">
        <f t="shared" si="3"/>
        <v>0</v>
      </c>
      <c r="X29" s="62">
        <f t="shared" si="4"/>
        <v>0</v>
      </c>
      <c r="Y29" s="62">
        <f t="shared" si="5"/>
        <v>0</v>
      </c>
      <c r="Z29" s="62">
        <f t="shared" si="6"/>
        <v>0</v>
      </c>
      <c r="AA29" s="63"/>
      <c r="AB29" s="62">
        <f t="shared" si="7"/>
        <v>0</v>
      </c>
      <c r="AC29" s="62">
        <f t="shared" si="8"/>
        <v>0</v>
      </c>
      <c r="AD29" s="62">
        <f t="shared" si="9"/>
        <v>0</v>
      </c>
      <c r="AE29" s="62">
        <f t="shared" si="10"/>
        <v>0</v>
      </c>
      <c r="AF29" s="62">
        <f t="shared" si="11"/>
        <v>0</v>
      </c>
      <c r="AH29" s="83">
        <f t="shared" si="12"/>
        <v>0</v>
      </c>
      <c r="AI29" s="64">
        <f t="shared" si="13"/>
        <v>0</v>
      </c>
      <c r="AJ29" s="64">
        <f t="shared" si="14"/>
        <v>0</v>
      </c>
      <c r="AK29" s="64">
        <f t="shared" si="15"/>
        <v>0</v>
      </c>
      <c r="AL29" s="84">
        <f t="shared" si="16"/>
        <v>0</v>
      </c>
      <c r="AU29" s="40">
        <f>IF($D28="Ja",$B28*Formler!CV$3,0)</f>
        <v>0</v>
      </c>
      <c r="AV29" s="41">
        <f>IF($E28="Ja",$B28*Formler!CW$3,0)</f>
        <v>0</v>
      </c>
      <c r="AW29" s="41">
        <f>IF($F28="Ja",$B28*Formler!CX$3,0)</f>
        <v>0</v>
      </c>
      <c r="AX29" s="41">
        <f>IF($G28="Ja",$B28*Formler!CY$3,0)</f>
        <v>0</v>
      </c>
      <c r="AY29" s="41">
        <f>IF($H28="Ja",$B28*Formler!CZ$3,0)</f>
        <v>0</v>
      </c>
      <c r="AZ29" s="41">
        <f>IF($I28="Ja",$B28*Formler!DA$3,0)</f>
        <v>0</v>
      </c>
      <c r="BA29" s="41">
        <f>IF($J28&gt;0,$J28*Formler!DB$3,0)</f>
        <v>0</v>
      </c>
      <c r="BB29" s="41">
        <f>IF($K28="Ja",$B28*Formler!DC$3,0)</f>
        <v>0</v>
      </c>
      <c r="BC29" s="74">
        <f>IF($L28="Ja",Formler!DE$3,0)</f>
        <v>0</v>
      </c>
      <c r="BD29" s="74">
        <f>IF($M28="Ja",$N28*Formler!DD$3,0)</f>
        <v>0</v>
      </c>
      <c r="BE29" s="41">
        <f>IF($D28="Ja",$B28*Formler!CV$4,0)</f>
        <v>0</v>
      </c>
      <c r="BF29" s="41">
        <f>IF($E28="Ja",$B28*Formler!CW$4,0)</f>
        <v>0</v>
      </c>
      <c r="BG29" s="41">
        <f>IF($F28="Ja",$B28*Formler!CX$4,0)</f>
        <v>0</v>
      </c>
      <c r="BH29" s="41">
        <f>IF($G28="Ja",$B28*Formler!CY$4,0)</f>
        <v>0</v>
      </c>
      <c r="BI29" s="41">
        <f>IF($H28="Ja",$B28*Formler!CZ$4,0)</f>
        <v>0</v>
      </c>
      <c r="BJ29" s="41">
        <f>IF($I28="Ja",$B28*Formler!DA$4,0)</f>
        <v>0</v>
      </c>
      <c r="BK29" s="41">
        <f>IF($J28&gt;0,$J28*Formler!$DB30,0)</f>
        <v>0</v>
      </c>
      <c r="BL29" s="41">
        <f>IF($K28="Ja",$B28*Formler!DC$4,0)</f>
        <v>0</v>
      </c>
      <c r="BM29" s="41">
        <f>IF($L28="Ja",Formler!DE$4,0)</f>
        <v>0</v>
      </c>
      <c r="BN29" s="41">
        <f>IF($M28="Ja",Formler!DD$4*$N28,0)</f>
        <v>0</v>
      </c>
      <c r="BO29" s="41">
        <f>IF(D28="Ja",$B28*Formler!CV$5,0)</f>
        <v>0</v>
      </c>
      <c r="BP29" s="41">
        <f>IF(E28="Ja",$B28*Formler!CW$5,0)</f>
        <v>0</v>
      </c>
      <c r="BQ29" s="41">
        <f>IF(F28="Ja",$B28*Formler!CX$5,0)</f>
        <v>0</v>
      </c>
      <c r="BR29" s="41">
        <f>IF(G28="Ja",$B28*Formler!CY$5,0)</f>
        <v>0</v>
      </c>
      <c r="BS29" s="41">
        <f>IF(H28="Ja",$B28*Formler!CZ$5,0)</f>
        <v>0</v>
      </c>
      <c r="BT29" s="41">
        <f>IF(I28="Ja",$B28*Formler!DA$5,0)</f>
        <v>0</v>
      </c>
      <c r="BU29" s="41">
        <f>IF($J28&gt;0,$J28*Formler!$DB$5,0)</f>
        <v>0</v>
      </c>
      <c r="BV29" s="41">
        <f>IF(K28="Ja",$B28*Formler!DC$5,0)</f>
        <v>0</v>
      </c>
      <c r="BW29" s="41">
        <f>IF(L28="Ja",Formler!DE$5,0)</f>
        <v>0</v>
      </c>
      <c r="BX29" s="41">
        <f>IF(M28="Ja",Formler!DD$5*$N28,0)</f>
        <v>0</v>
      </c>
      <c r="BY29" s="41">
        <f>IF(D28="Ja",$B28*Formler!CV$6,0)</f>
        <v>0</v>
      </c>
      <c r="BZ29" s="41">
        <f>IF(E28="Ja",$B28*Formler!CW$6,0)</f>
        <v>0</v>
      </c>
      <c r="CA29" s="41">
        <f>IF(F28="Ja",$B28*Formler!CX$6,0)</f>
        <v>0</v>
      </c>
      <c r="CB29" s="41">
        <f>IF(G28="Ja",$B28*Formler!CY$6,0)</f>
        <v>0</v>
      </c>
      <c r="CC29" s="41">
        <f>IF(H28="Ja",$B28*Formler!CZ$6,0)</f>
        <v>0</v>
      </c>
      <c r="CD29" s="41">
        <f>IF(I28="Ja",$B28*Formler!DA$6,0)</f>
        <v>0</v>
      </c>
      <c r="CE29" s="41">
        <f>IF($J28&gt;0,$J28*Formler!$DB$6,0)</f>
        <v>0</v>
      </c>
      <c r="CF29" s="41">
        <f>IF(K28="Ja",$B28*Formler!DC$6,0)</f>
        <v>0</v>
      </c>
      <c r="CG29" s="41">
        <f>IF(L28="Ja",Formler!DE$6,0)</f>
        <v>0</v>
      </c>
      <c r="CH29" s="41">
        <f>IF(M28="Ja",Formler!DD$6*$N28,0)</f>
        <v>0</v>
      </c>
      <c r="CI29" s="41">
        <f>IF(D28="Ja",$B28*Formler!CV$7,0)</f>
        <v>0</v>
      </c>
      <c r="CJ29" s="41">
        <f>IF(E28="Ja",$B28*Formler!CW$7,0)</f>
        <v>0</v>
      </c>
      <c r="CK29" s="41">
        <f>IF(F28="Ja",$B28*Formler!CX$7,0)</f>
        <v>0</v>
      </c>
      <c r="CL29" s="41">
        <f>IF(G28="Ja",$B28*Formler!CY$7,0)</f>
        <v>0</v>
      </c>
      <c r="CM29" s="41">
        <f>IF(H28="Ja",$B28*Formler!CZ$7,0)</f>
        <v>0</v>
      </c>
      <c r="CN29" s="41">
        <f>IF(I28="Ja",$B28*Formler!DA$7,0)</f>
        <v>0</v>
      </c>
      <c r="CO29" s="41">
        <f>IF($J28&gt;0,$J28*Formler!$DB$7,0)</f>
        <v>0</v>
      </c>
      <c r="CP29" s="41">
        <f>IF(K28="Ja",$B28*Formler!DC$7,0)</f>
        <v>0</v>
      </c>
      <c r="CQ29" s="41">
        <f>IF(L28="Ja",Formler!DE$7,0)</f>
        <v>0</v>
      </c>
      <c r="CR29" s="41">
        <f>IF(M28="Ja",Formler!DD$7*$N28,0)</f>
        <v>0</v>
      </c>
      <c r="CV29" s="109" t="str">
        <f>Priser!A21</f>
        <v>Navigation-GPS, ej fabriksmonterad</v>
      </c>
      <c r="CW29" s="75">
        <f>Priser!B21/30</f>
        <v>17</v>
      </c>
      <c r="CX29" s="75">
        <f>Priser!C21/30</f>
        <v>31.666666666666668</v>
      </c>
      <c r="CY29" s="75">
        <f>Priser!D21/30</f>
        <v>16.333333333333332</v>
      </c>
      <c r="CZ29" s="75">
        <f>Priser!E21/30</f>
        <v>29.7</v>
      </c>
      <c r="DA29" s="110">
        <f>Priser!F21/30</f>
        <v>16.666666666666668</v>
      </c>
      <c r="DR29" s="7">
        <v>58</v>
      </c>
    </row>
    <row r="30" spans="1:122" x14ac:dyDescent="0.35">
      <c r="A30" s="35">
        <f>Uträkningsmall!B36</f>
        <v>0</v>
      </c>
      <c r="B30" s="36">
        <f>IF(Uträkningsmall!$C36=Formler!$DR$12,12,Uträkningsmall!$C36)</f>
        <v>0</v>
      </c>
      <c r="C30" s="36">
        <f>Uträkningsmall!D36</f>
        <v>0</v>
      </c>
      <c r="D30" s="36">
        <f>Uträkningsmall!E36</f>
        <v>0</v>
      </c>
      <c r="E30" s="36">
        <f>Uträkningsmall!F36</f>
        <v>0</v>
      </c>
      <c r="F30" s="36">
        <f>Uträkningsmall!G36</f>
        <v>0</v>
      </c>
      <c r="G30" s="36">
        <f>Uträkningsmall!H36</f>
        <v>0</v>
      </c>
      <c r="H30" s="36">
        <f>Uträkningsmall!I36</f>
        <v>0</v>
      </c>
      <c r="I30" s="36">
        <f>Uträkningsmall!J36</f>
        <v>0</v>
      </c>
      <c r="J30" s="36">
        <f>Uträkningsmall!K36</f>
        <v>0</v>
      </c>
      <c r="K30" s="36">
        <f>Uträkningsmall!L36</f>
        <v>0</v>
      </c>
      <c r="L30" s="36">
        <f>Uträkningsmall!M36</f>
        <v>0</v>
      </c>
      <c r="M30" s="36">
        <f>Uträkningsmall!N36</f>
        <v>0</v>
      </c>
      <c r="N30" s="37">
        <f>Uträkningsmall!O36</f>
        <v>0</v>
      </c>
      <c r="P30" s="62">
        <f t="shared" si="1"/>
        <v>0</v>
      </c>
      <c r="Q30" s="62">
        <f t="shared" si="1"/>
        <v>0</v>
      </c>
      <c r="R30" s="62">
        <f t="shared" si="1"/>
        <v>0</v>
      </c>
      <c r="S30" s="62">
        <f t="shared" si="1"/>
        <v>0</v>
      </c>
      <c r="T30" s="62">
        <f t="shared" si="1"/>
        <v>0</v>
      </c>
      <c r="U30" s="63"/>
      <c r="V30" s="62">
        <f t="shared" si="2"/>
        <v>0</v>
      </c>
      <c r="W30" s="62">
        <f t="shared" si="3"/>
        <v>0</v>
      </c>
      <c r="X30" s="62">
        <f t="shared" si="4"/>
        <v>0</v>
      </c>
      <c r="Y30" s="62">
        <f t="shared" si="5"/>
        <v>0</v>
      </c>
      <c r="Z30" s="62">
        <f t="shared" si="6"/>
        <v>0</v>
      </c>
      <c r="AA30" s="63"/>
      <c r="AB30" s="62">
        <f t="shared" si="7"/>
        <v>0</v>
      </c>
      <c r="AC30" s="62">
        <f t="shared" si="8"/>
        <v>0</v>
      </c>
      <c r="AD30" s="62">
        <f t="shared" si="9"/>
        <v>0</v>
      </c>
      <c r="AE30" s="62">
        <f t="shared" si="10"/>
        <v>0</v>
      </c>
      <c r="AF30" s="62">
        <f t="shared" si="11"/>
        <v>0</v>
      </c>
      <c r="AH30" s="83">
        <f t="shared" si="12"/>
        <v>0</v>
      </c>
      <c r="AI30" s="64">
        <f t="shared" si="13"/>
        <v>0</v>
      </c>
      <c r="AJ30" s="64">
        <f t="shared" si="14"/>
        <v>0</v>
      </c>
      <c r="AK30" s="64">
        <f t="shared" si="15"/>
        <v>0</v>
      </c>
      <c r="AL30" s="84">
        <f t="shared" si="16"/>
        <v>0</v>
      </c>
      <c r="AU30" s="40">
        <f>IF($D29="Ja",$B29*Formler!CV$3,0)</f>
        <v>0</v>
      </c>
      <c r="AV30" s="41">
        <f>IF($E29="Ja",$B29*Formler!CW$3,0)</f>
        <v>0</v>
      </c>
      <c r="AW30" s="41">
        <f>IF($F29="Ja",$B29*Formler!CX$3,0)</f>
        <v>0</v>
      </c>
      <c r="AX30" s="41">
        <f>IF($G29="Ja",$B29*Formler!CY$3,0)</f>
        <v>0</v>
      </c>
      <c r="AY30" s="41">
        <f>IF($H29="Ja",$B29*Formler!CZ$3,0)</f>
        <v>0</v>
      </c>
      <c r="AZ30" s="41">
        <f>IF($I29="Ja",$B29*Formler!DA$3,0)</f>
        <v>0</v>
      </c>
      <c r="BA30" s="41">
        <f>IF($J29&gt;0,$J29*Formler!DB$3,0)</f>
        <v>0</v>
      </c>
      <c r="BB30" s="41">
        <f>IF($K29="Ja",$B29*Formler!DC$3,0)</f>
        <v>0</v>
      </c>
      <c r="BC30" s="74">
        <f>IF($L29="Ja",Formler!DE$3,0)</f>
        <v>0</v>
      </c>
      <c r="BD30" s="74">
        <f>IF($M29="Ja",$N29*Formler!DD$3,0)</f>
        <v>0</v>
      </c>
      <c r="BE30" s="41">
        <f>IF($D29="Ja",$B29*Formler!CV$4,0)</f>
        <v>0</v>
      </c>
      <c r="BF30" s="41">
        <f>IF($E29="Ja",$B29*Formler!CW$4,0)</f>
        <v>0</v>
      </c>
      <c r="BG30" s="41">
        <f>IF($F29="Ja",$B29*Formler!CX$4,0)</f>
        <v>0</v>
      </c>
      <c r="BH30" s="41">
        <f>IF($G29="Ja",$B29*Formler!CY$4,0)</f>
        <v>0</v>
      </c>
      <c r="BI30" s="41">
        <f>IF($H29="Ja",$B29*Formler!CZ$4,0)</f>
        <v>0</v>
      </c>
      <c r="BJ30" s="41">
        <f>IF($I29="Ja",$B29*Formler!DA$4,0)</f>
        <v>0</v>
      </c>
      <c r="BK30" s="41">
        <f>IF($J29&gt;0,$J29*Formler!$DB31,0)</f>
        <v>0</v>
      </c>
      <c r="BL30" s="41">
        <f>IF($K29="Ja",$B29*Formler!DC$4,0)</f>
        <v>0</v>
      </c>
      <c r="BM30" s="41">
        <f>IF($L29="Ja",Formler!DE$4,0)</f>
        <v>0</v>
      </c>
      <c r="BN30" s="41">
        <f>IF($M29="Ja",Formler!DD$4*$N29,0)</f>
        <v>0</v>
      </c>
      <c r="BO30" s="41">
        <f>IF(D29="Ja",$B29*Formler!CV$5,0)</f>
        <v>0</v>
      </c>
      <c r="BP30" s="41">
        <f>IF(E29="Ja",$B29*Formler!CW$5,0)</f>
        <v>0</v>
      </c>
      <c r="BQ30" s="41">
        <f>IF(F29="Ja",$B29*Formler!CX$5,0)</f>
        <v>0</v>
      </c>
      <c r="BR30" s="41">
        <f>IF(G29="Ja",$B29*Formler!CY$5,0)</f>
        <v>0</v>
      </c>
      <c r="BS30" s="41">
        <f>IF(H29="Ja",$B29*Formler!CZ$5,0)</f>
        <v>0</v>
      </c>
      <c r="BT30" s="41">
        <f>IF(I29="Ja",$B29*Formler!DA$5,0)</f>
        <v>0</v>
      </c>
      <c r="BU30" s="41">
        <f>IF($J29&gt;0,$J29*Formler!$DB$5,0)</f>
        <v>0</v>
      </c>
      <c r="BV30" s="41">
        <f>IF(K29="Ja",$B29*Formler!DC$5,0)</f>
        <v>0</v>
      </c>
      <c r="BW30" s="41">
        <f>IF(L29="Ja",Formler!DE$5,0)</f>
        <v>0</v>
      </c>
      <c r="BX30" s="41">
        <f>IF(M29="Ja",Formler!DD$5*$N29,0)</f>
        <v>0</v>
      </c>
      <c r="BY30" s="41">
        <f>IF(D29="Ja",$B29*Formler!CV$6,0)</f>
        <v>0</v>
      </c>
      <c r="BZ30" s="41">
        <f>IF(E29="Ja",$B29*Formler!CW$6,0)</f>
        <v>0</v>
      </c>
      <c r="CA30" s="41">
        <f>IF(F29="Ja",$B29*Formler!CX$6,0)</f>
        <v>0</v>
      </c>
      <c r="CB30" s="41">
        <f>IF(G29="Ja",$B29*Formler!CY$6,0)</f>
        <v>0</v>
      </c>
      <c r="CC30" s="41">
        <f>IF(H29="Ja",$B29*Formler!CZ$6,0)</f>
        <v>0</v>
      </c>
      <c r="CD30" s="41">
        <f>IF(I29="Ja",$B29*Formler!DA$6,0)</f>
        <v>0</v>
      </c>
      <c r="CE30" s="41">
        <f>IF($J29&gt;0,$J29*Formler!$DB$6,0)</f>
        <v>0</v>
      </c>
      <c r="CF30" s="41">
        <f>IF(K29="Ja",$B29*Formler!DC$6,0)</f>
        <v>0</v>
      </c>
      <c r="CG30" s="41">
        <f>IF(L29="Ja",Formler!DE$6,0)</f>
        <v>0</v>
      </c>
      <c r="CH30" s="41">
        <f>IF(M29="Ja",Formler!DD$6*$N29,0)</f>
        <v>0</v>
      </c>
      <c r="CI30" s="41">
        <f>IF(D29="Ja",$B29*Formler!CV$7,0)</f>
        <v>0</v>
      </c>
      <c r="CJ30" s="41">
        <f>IF(E29="Ja",$B29*Formler!CW$7,0)</f>
        <v>0</v>
      </c>
      <c r="CK30" s="41">
        <f>IF(F29="Ja",$B29*Formler!CX$7,0)</f>
        <v>0</v>
      </c>
      <c r="CL30" s="41">
        <f>IF(G29="Ja",$B29*Formler!CY$7,0)</f>
        <v>0</v>
      </c>
      <c r="CM30" s="41">
        <f>IF(H29="Ja",$B29*Formler!CZ$7,0)</f>
        <v>0</v>
      </c>
      <c r="CN30" s="41">
        <f>IF(I29="Ja",$B29*Formler!DA$7,0)</f>
        <v>0</v>
      </c>
      <c r="CO30" s="41">
        <f>IF($J29&gt;0,$J29*Formler!$DB$7,0)</f>
        <v>0</v>
      </c>
      <c r="CP30" s="41">
        <f>IF(K29="Ja",$B29*Formler!DC$7,0)</f>
        <v>0</v>
      </c>
      <c r="CQ30" s="41">
        <f>IF(L29="Ja",Formler!DE$7,0)</f>
        <v>0</v>
      </c>
      <c r="CR30" s="41">
        <f>IF(M29="Ja",Formler!DD$7*$N29,0)</f>
        <v>0</v>
      </c>
      <c r="CV30" s="109" t="str">
        <f>Priser!A22</f>
        <v>Elektrisk motor- och kupévärmare samt motorvärmarsladd</v>
      </c>
      <c r="CW30" s="75">
        <f>Priser!B22/30</f>
        <v>50</v>
      </c>
      <c r="CX30" s="75">
        <f>Priser!C22/30</f>
        <v>16.333333333333332</v>
      </c>
      <c r="CY30" s="75">
        <f>Priser!D22/30</f>
        <v>32.666666666666664</v>
      </c>
      <c r="CZ30" s="75">
        <f>Priser!E22/30</f>
        <v>49.5</v>
      </c>
      <c r="DA30" s="110">
        <f>Priser!F22/30</f>
        <v>50</v>
      </c>
      <c r="DR30" s="7">
        <v>59</v>
      </c>
    </row>
    <row r="31" spans="1:122" ht="15.65" customHeight="1" x14ac:dyDescent="0.35">
      <c r="A31" s="35">
        <f>Uträkningsmall!B37</f>
        <v>0</v>
      </c>
      <c r="B31" s="36">
        <f>IF(Uträkningsmall!$C37=Formler!$DR$12,12,Uträkningsmall!$C37)</f>
        <v>0</v>
      </c>
      <c r="C31" s="36">
        <f>Uträkningsmall!D37</f>
        <v>0</v>
      </c>
      <c r="D31" s="36">
        <f>Uträkningsmall!E37</f>
        <v>0</v>
      </c>
      <c r="E31" s="36">
        <f>Uträkningsmall!F37</f>
        <v>0</v>
      </c>
      <c r="F31" s="36">
        <f>Uträkningsmall!G37</f>
        <v>0</v>
      </c>
      <c r="G31" s="36">
        <f>Uträkningsmall!H37</f>
        <v>0</v>
      </c>
      <c r="H31" s="36">
        <f>Uträkningsmall!I37</f>
        <v>0</v>
      </c>
      <c r="I31" s="36">
        <f>Uträkningsmall!J37</f>
        <v>0</v>
      </c>
      <c r="J31" s="36">
        <f>Uträkningsmall!K37</f>
        <v>0</v>
      </c>
      <c r="K31" s="36">
        <f>Uträkningsmall!L37</f>
        <v>0</v>
      </c>
      <c r="L31" s="36">
        <f>Uträkningsmall!M37</f>
        <v>0</v>
      </c>
      <c r="M31" s="36">
        <f>Uträkningsmall!N37</f>
        <v>0</v>
      </c>
      <c r="N31" s="37">
        <f>Uträkningsmall!O37</f>
        <v>0</v>
      </c>
      <c r="P31" s="62">
        <f t="shared" si="1"/>
        <v>0</v>
      </c>
      <c r="Q31" s="62">
        <f t="shared" si="1"/>
        <v>0</v>
      </c>
      <c r="R31" s="62">
        <f t="shared" si="1"/>
        <v>0</v>
      </c>
      <c r="S31" s="62">
        <f t="shared" si="1"/>
        <v>0</v>
      </c>
      <c r="T31" s="62">
        <f t="shared" si="1"/>
        <v>0</v>
      </c>
      <c r="U31" s="63"/>
      <c r="V31" s="62">
        <f t="shared" si="2"/>
        <v>0</v>
      </c>
      <c r="W31" s="62">
        <f t="shared" si="3"/>
        <v>0</v>
      </c>
      <c r="X31" s="62">
        <f t="shared" si="4"/>
        <v>0</v>
      </c>
      <c r="Y31" s="62">
        <f t="shared" si="5"/>
        <v>0</v>
      </c>
      <c r="Z31" s="62">
        <f t="shared" si="6"/>
        <v>0</v>
      </c>
      <c r="AA31" s="63"/>
      <c r="AB31" s="62">
        <f t="shared" si="7"/>
        <v>0</v>
      </c>
      <c r="AC31" s="62">
        <f t="shared" si="8"/>
        <v>0</v>
      </c>
      <c r="AD31" s="62">
        <f t="shared" si="9"/>
        <v>0</v>
      </c>
      <c r="AE31" s="62">
        <f t="shared" si="10"/>
        <v>0</v>
      </c>
      <c r="AF31" s="62">
        <f t="shared" si="11"/>
        <v>0</v>
      </c>
      <c r="AH31" s="83">
        <f t="shared" si="12"/>
        <v>0</v>
      </c>
      <c r="AI31" s="64">
        <f t="shared" si="13"/>
        <v>0</v>
      </c>
      <c r="AJ31" s="64">
        <f t="shared" si="14"/>
        <v>0</v>
      </c>
      <c r="AK31" s="64">
        <f t="shared" si="15"/>
        <v>0</v>
      </c>
      <c r="AL31" s="84">
        <f t="shared" si="16"/>
        <v>0</v>
      </c>
      <c r="AU31" s="40">
        <f>IF($D30="Ja",$B30*Formler!CV$3,0)</f>
        <v>0</v>
      </c>
      <c r="AV31" s="41">
        <f>IF($E30="Ja",$B30*Formler!CW$3,0)</f>
        <v>0</v>
      </c>
      <c r="AW31" s="41">
        <f>IF($F30="Ja",$B30*Formler!CX$3,0)</f>
        <v>0</v>
      </c>
      <c r="AX31" s="41">
        <f>IF($G30="Ja",$B30*Formler!CY$3,0)</f>
        <v>0</v>
      </c>
      <c r="AY31" s="41">
        <f>IF($H30="Ja",$B30*Formler!CZ$3,0)</f>
        <v>0</v>
      </c>
      <c r="AZ31" s="41">
        <f>IF($I30="Ja",$B30*Formler!DA$3,0)</f>
        <v>0</v>
      </c>
      <c r="BA31" s="41">
        <f>IF($J30&gt;0,$J30*Formler!DB$3,0)</f>
        <v>0</v>
      </c>
      <c r="BB31" s="41">
        <f>IF($K30="Ja",$B30*Formler!DC$3,0)</f>
        <v>0</v>
      </c>
      <c r="BC31" s="74">
        <f>IF($L30="Ja",Formler!DE$3,0)</f>
        <v>0</v>
      </c>
      <c r="BD31" s="74">
        <f>IF($M30="Ja",$N30*Formler!DD$3,0)</f>
        <v>0</v>
      </c>
      <c r="BE31" s="41">
        <f>IF($D30="Ja",$B30*Formler!CV$4,0)</f>
        <v>0</v>
      </c>
      <c r="BF31" s="41">
        <f>IF($E30="Ja",$B30*Formler!CW$4,0)</f>
        <v>0</v>
      </c>
      <c r="BG31" s="41">
        <f>IF($F30="Ja",$B30*Formler!CX$4,0)</f>
        <v>0</v>
      </c>
      <c r="BH31" s="41">
        <f>IF($G30="Ja",$B30*Formler!CY$4,0)</f>
        <v>0</v>
      </c>
      <c r="BI31" s="41">
        <f>IF($H30="Ja",$B30*Formler!CZ$4,0)</f>
        <v>0</v>
      </c>
      <c r="BJ31" s="41">
        <f>IF($I30="Ja",$B30*Formler!DA$4,0)</f>
        <v>0</v>
      </c>
      <c r="BK31" s="41">
        <f>IF($J30&gt;0,$J30*Formler!$DB32,0)</f>
        <v>0</v>
      </c>
      <c r="BL31" s="41">
        <f>IF($K30="Ja",$B30*Formler!DC$4,0)</f>
        <v>0</v>
      </c>
      <c r="BM31" s="41">
        <f>IF($L30="Ja",Formler!DE$4,0)</f>
        <v>0</v>
      </c>
      <c r="BN31" s="41">
        <f>IF($M30="Ja",Formler!DD$4*$N30,0)</f>
        <v>0</v>
      </c>
      <c r="BO31" s="41">
        <f>IF(D30="Ja",$B30*Formler!CV$5,0)</f>
        <v>0</v>
      </c>
      <c r="BP31" s="41">
        <f>IF(E30="Ja",$B30*Formler!CW$5,0)</f>
        <v>0</v>
      </c>
      <c r="BQ31" s="41">
        <f>IF(F30="Ja",$B30*Formler!CX$5,0)</f>
        <v>0</v>
      </c>
      <c r="BR31" s="41">
        <f>IF(G30="Ja",$B30*Formler!CY$5,0)</f>
        <v>0</v>
      </c>
      <c r="BS31" s="41">
        <f>IF(H30="Ja",$B30*Formler!CZ$5,0)</f>
        <v>0</v>
      </c>
      <c r="BT31" s="41">
        <f>IF(I30="Ja",$B30*Formler!DA$5,0)</f>
        <v>0</v>
      </c>
      <c r="BU31" s="41">
        <f>IF($J30&gt;0,$J30*Formler!$DB$5,0)</f>
        <v>0</v>
      </c>
      <c r="BV31" s="41">
        <f>IF(K30="Ja",$B30*Formler!DC$5,0)</f>
        <v>0</v>
      </c>
      <c r="BW31" s="41">
        <f>IF(L30="Ja",Formler!DE$5,0)</f>
        <v>0</v>
      </c>
      <c r="BX31" s="41">
        <f>IF(M30="Ja",Formler!DD$5*$N30,0)</f>
        <v>0</v>
      </c>
      <c r="BY31" s="41">
        <f>IF(D30="Ja",$B30*Formler!CV$6,0)</f>
        <v>0</v>
      </c>
      <c r="BZ31" s="41">
        <f>IF(E30="Ja",$B30*Formler!CW$6,0)</f>
        <v>0</v>
      </c>
      <c r="CA31" s="41">
        <f>IF(F30="Ja",$B30*Formler!CX$6,0)</f>
        <v>0</v>
      </c>
      <c r="CB31" s="41">
        <f>IF(G30="Ja",$B30*Formler!CY$6,0)</f>
        <v>0</v>
      </c>
      <c r="CC31" s="41">
        <f>IF(H30="Ja",$B30*Formler!CZ$6,0)</f>
        <v>0</v>
      </c>
      <c r="CD31" s="41">
        <f>IF(I30="Ja",$B30*Formler!DA$6,0)</f>
        <v>0</v>
      </c>
      <c r="CE31" s="41">
        <f>IF($J30&gt;0,$J30*Formler!$DB$6,0)</f>
        <v>0</v>
      </c>
      <c r="CF31" s="41">
        <f>IF(K30="Ja",$B30*Formler!DC$6,0)</f>
        <v>0</v>
      </c>
      <c r="CG31" s="41">
        <f>IF(L30="Ja",Formler!DE$6,0)</f>
        <v>0</v>
      </c>
      <c r="CH31" s="41">
        <f>IF(M30="Ja",Formler!DD$6*$N30,0)</f>
        <v>0</v>
      </c>
      <c r="CI31" s="41">
        <f>IF(D30="Ja",$B30*Formler!CV$7,0)</f>
        <v>0</v>
      </c>
      <c r="CJ31" s="41">
        <f>IF(E30="Ja",$B30*Formler!CW$7,0)</f>
        <v>0</v>
      </c>
      <c r="CK31" s="41">
        <f>IF(F30="Ja",$B30*Formler!CX$7,0)</f>
        <v>0</v>
      </c>
      <c r="CL31" s="41">
        <f>IF(G30="Ja",$B30*Formler!CY$7,0)</f>
        <v>0</v>
      </c>
      <c r="CM31" s="41">
        <f>IF(H30="Ja",$B30*Formler!CZ$7,0)</f>
        <v>0</v>
      </c>
      <c r="CN31" s="41">
        <f>IF(I30="Ja",$B30*Formler!DA$7,0)</f>
        <v>0</v>
      </c>
      <c r="CO31" s="41">
        <f>IF($J30&gt;0,$J30*Formler!$DB$7,0)</f>
        <v>0</v>
      </c>
      <c r="CP31" s="41">
        <f>IF(K30="Ja",$B30*Formler!DC$7,0)</f>
        <v>0</v>
      </c>
      <c r="CQ31" s="41">
        <f>IF(L30="Ja",Formler!DE$7,0)</f>
        <v>0</v>
      </c>
      <c r="CR31" s="41">
        <f>IF(M30="Ja",Formler!DD$7*$N30,0)</f>
        <v>0</v>
      </c>
      <c r="CV31" s="109" t="str">
        <f>Priser!A23</f>
        <v>Självriskeliminering personbilar (pris per 30 dygn)</v>
      </c>
      <c r="CW31" s="75">
        <f>Priser!B23/30</f>
        <v>100</v>
      </c>
      <c r="CX31" s="75">
        <f>Priser!C23/30</f>
        <v>93.833333333333329</v>
      </c>
      <c r="CY31" s="75">
        <f>Priser!D23/30</f>
        <v>119.66666666666667</v>
      </c>
      <c r="CZ31" s="75">
        <f>Priser!E23/30</f>
        <v>166.3</v>
      </c>
      <c r="DA31" s="110">
        <f>Priser!F23/30</f>
        <v>44</v>
      </c>
      <c r="DR31" s="7">
        <v>60</v>
      </c>
    </row>
    <row r="32" spans="1:122" x14ac:dyDescent="0.35">
      <c r="A32" s="35">
        <f>Uträkningsmall!B38</f>
        <v>0</v>
      </c>
      <c r="B32" s="36">
        <f>IF(Uträkningsmall!$C38=Formler!$DR$12,12,Uträkningsmall!$C38)</f>
        <v>0</v>
      </c>
      <c r="C32" s="36">
        <f>Uträkningsmall!D38</f>
        <v>0</v>
      </c>
      <c r="D32" s="36">
        <f>Uträkningsmall!E38</f>
        <v>0</v>
      </c>
      <c r="E32" s="36">
        <f>Uträkningsmall!F38</f>
        <v>0</v>
      </c>
      <c r="F32" s="36">
        <f>Uträkningsmall!G38</f>
        <v>0</v>
      </c>
      <c r="G32" s="36">
        <f>Uträkningsmall!H38</f>
        <v>0</v>
      </c>
      <c r="H32" s="36">
        <f>Uträkningsmall!I38</f>
        <v>0</v>
      </c>
      <c r="I32" s="36">
        <f>Uträkningsmall!J38</f>
        <v>0</v>
      </c>
      <c r="J32" s="36">
        <f>Uträkningsmall!K38</f>
        <v>0</v>
      </c>
      <c r="K32" s="36">
        <f>Uträkningsmall!L38</f>
        <v>0</v>
      </c>
      <c r="L32" s="36">
        <f>Uträkningsmall!M38</f>
        <v>0</v>
      </c>
      <c r="M32" s="36">
        <f>Uträkningsmall!N38</f>
        <v>0</v>
      </c>
      <c r="N32" s="37">
        <f>Uträkningsmall!O38</f>
        <v>0</v>
      </c>
      <c r="P32" s="62">
        <f t="shared" si="1"/>
        <v>0</v>
      </c>
      <c r="Q32" s="62">
        <f t="shared" si="1"/>
        <v>0</v>
      </c>
      <c r="R32" s="62">
        <f t="shared" si="1"/>
        <v>0</v>
      </c>
      <c r="S32" s="62">
        <f t="shared" si="1"/>
        <v>0</v>
      </c>
      <c r="T32" s="62">
        <f t="shared" si="1"/>
        <v>0</v>
      </c>
      <c r="U32" s="63"/>
      <c r="V32" s="62">
        <f t="shared" si="2"/>
        <v>0</v>
      </c>
      <c r="W32" s="62">
        <f t="shared" si="3"/>
        <v>0</v>
      </c>
      <c r="X32" s="62">
        <f t="shared" si="4"/>
        <v>0</v>
      </c>
      <c r="Y32" s="62">
        <f t="shared" si="5"/>
        <v>0</v>
      </c>
      <c r="Z32" s="62">
        <f t="shared" si="6"/>
        <v>0</v>
      </c>
      <c r="AA32" s="63"/>
      <c r="AB32" s="62">
        <f t="shared" si="7"/>
        <v>0</v>
      </c>
      <c r="AC32" s="62">
        <f t="shared" si="8"/>
        <v>0</v>
      </c>
      <c r="AD32" s="62">
        <f t="shared" si="9"/>
        <v>0</v>
      </c>
      <c r="AE32" s="62">
        <f t="shared" si="10"/>
        <v>0</v>
      </c>
      <c r="AF32" s="62">
        <f t="shared" si="11"/>
        <v>0</v>
      </c>
      <c r="AH32" s="83">
        <f t="shared" si="12"/>
        <v>0</v>
      </c>
      <c r="AI32" s="64">
        <f t="shared" si="13"/>
        <v>0</v>
      </c>
      <c r="AJ32" s="64">
        <f t="shared" si="14"/>
        <v>0</v>
      </c>
      <c r="AK32" s="64">
        <f t="shared" si="15"/>
        <v>0</v>
      </c>
      <c r="AL32" s="84">
        <f t="shared" si="16"/>
        <v>0</v>
      </c>
      <c r="AU32" s="40">
        <f>IF($D31="Ja",$B31*Formler!CV$3,0)</f>
        <v>0</v>
      </c>
      <c r="AV32" s="41">
        <f>IF($E31="Ja",$B31*Formler!CW$3,0)</f>
        <v>0</v>
      </c>
      <c r="AW32" s="41">
        <f>IF($F31="Ja",$B31*Formler!CX$3,0)</f>
        <v>0</v>
      </c>
      <c r="AX32" s="41">
        <f>IF($G31="Ja",$B31*Formler!CY$3,0)</f>
        <v>0</v>
      </c>
      <c r="AY32" s="41">
        <f>IF($H31="Ja",$B31*Formler!CZ$3,0)</f>
        <v>0</v>
      </c>
      <c r="AZ32" s="41">
        <f>IF($I31="Ja",$B31*Formler!DA$3,0)</f>
        <v>0</v>
      </c>
      <c r="BA32" s="41">
        <f>IF($J31&gt;0,$J31*Formler!DB$3,0)</f>
        <v>0</v>
      </c>
      <c r="BB32" s="41">
        <f>IF($K31="Ja",$B31*Formler!DC$3,0)</f>
        <v>0</v>
      </c>
      <c r="BC32" s="74">
        <f>IF($L31="Ja",Formler!DE$3,0)</f>
        <v>0</v>
      </c>
      <c r="BD32" s="74">
        <f>IF($M31="Ja",$N31*Formler!DD$3,0)</f>
        <v>0</v>
      </c>
      <c r="BE32" s="41">
        <f>IF($D31="Ja",$B31*Formler!CV$4,0)</f>
        <v>0</v>
      </c>
      <c r="BF32" s="41">
        <f>IF($E31="Ja",$B31*Formler!CW$4,0)</f>
        <v>0</v>
      </c>
      <c r="BG32" s="41">
        <f>IF($F31="Ja",$B31*Formler!CX$4,0)</f>
        <v>0</v>
      </c>
      <c r="BH32" s="41">
        <f>IF($G31="Ja",$B31*Formler!CY$4,0)</f>
        <v>0</v>
      </c>
      <c r="BI32" s="41">
        <f>IF($H31="Ja",$B31*Formler!CZ$4,0)</f>
        <v>0</v>
      </c>
      <c r="BJ32" s="41">
        <f>IF($I31="Ja",$B31*Formler!DA$4,0)</f>
        <v>0</v>
      </c>
      <c r="BK32" s="41">
        <f>IF($J31&gt;0,$J31*Formler!$DB33,0)</f>
        <v>0</v>
      </c>
      <c r="BL32" s="41">
        <f>IF($K31="Ja",$B31*Formler!DC$4,0)</f>
        <v>0</v>
      </c>
      <c r="BM32" s="41">
        <f>IF($L31="Ja",Formler!DE$4,0)</f>
        <v>0</v>
      </c>
      <c r="BN32" s="41">
        <f>IF($M31="Ja",Formler!DD$4*$N31,0)</f>
        <v>0</v>
      </c>
      <c r="BO32" s="41">
        <f>IF(D31="Ja",$B31*Formler!CV$5,0)</f>
        <v>0</v>
      </c>
      <c r="BP32" s="41">
        <f>IF(E31="Ja",$B31*Formler!CW$5,0)</f>
        <v>0</v>
      </c>
      <c r="BQ32" s="41">
        <f>IF(F31="Ja",$B31*Formler!CX$5,0)</f>
        <v>0</v>
      </c>
      <c r="BR32" s="41">
        <f>IF(G31="Ja",$B31*Formler!CY$5,0)</f>
        <v>0</v>
      </c>
      <c r="BS32" s="41">
        <f>IF(H31="Ja",$B31*Formler!CZ$5,0)</f>
        <v>0</v>
      </c>
      <c r="BT32" s="41">
        <f>IF(I31="Ja",$B31*Formler!DA$5,0)</f>
        <v>0</v>
      </c>
      <c r="BU32" s="41">
        <f>IF($J31&gt;0,$J31*Formler!$DB$5,0)</f>
        <v>0</v>
      </c>
      <c r="BV32" s="41">
        <f>IF(K31="Ja",$B31*Formler!DC$5,0)</f>
        <v>0</v>
      </c>
      <c r="BW32" s="41">
        <f>IF(L31="Ja",Formler!DE$5,0)</f>
        <v>0</v>
      </c>
      <c r="BX32" s="41">
        <f>IF(M31="Ja",Formler!DD$5*$N31,0)</f>
        <v>0</v>
      </c>
      <c r="BY32" s="41">
        <f>IF(D31="Ja",$B31*Formler!CV$6,0)</f>
        <v>0</v>
      </c>
      <c r="BZ32" s="41">
        <f>IF(E31="Ja",$B31*Formler!CW$6,0)</f>
        <v>0</v>
      </c>
      <c r="CA32" s="41">
        <f>IF(F31="Ja",$B31*Formler!CX$6,0)</f>
        <v>0</v>
      </c>
      <c r="CB32" s="41">
        <f>IF(G31="Ja",$B31*Formler!CY$6,0)</f>
        <v>0</v>
      </c>
      <c r="CC32" s="41">
        <f>IF(H31="Ja",$B31*Formler!CZ$6,0)</f>
        <v>0</v>
      </c>
      <c r="CD32" s="41">
        <f>IF(I31="Ja",$B31*Formler!DA$6,0)</f>
        <v>0</v>
      </c>
      <c r="CE32" s="41">
        <f>IF($J31&gt;0,$J31*Formler!$DB$6,0)</f>
        <v>0</v>
      </c>
      <c r="CF32" s="41">
        <f>IF(K31="Ja",$B31*Formler!DC$6,0)</f>
        <v>0</v>
      </c>
      <c r="CG32" s="41">
        <f>IF(L31="Ja",Formler!DE$6,0)</f>
        <v>0</v>
      </c>
      <c r="CH32" s="41">
        <f>IF(M31="Ja",Formler!DD$6*$N31,0)</f>
        <v>0</v>
      </c>
      <c r="CI32" s="41">
        <f>IF(D31="Ja",$B31*Formler!CV$7,0)</f>
        <v>0</v>
      </c>
      <c r="CJ32" s="41">
        <f>IF(E31="Ja",$B31*Formler!CW$7,0)</f>
        <v>0</v>
      </c>
      <c r="CK32" s="41">
        <f>IF(F31="Ja",$B31*Formler!CX$7,0)</f>
        <v>0</v>
      </c>
      <c r="CL32" s="41">
        <f>IF(G31="Ja",$B31*Formler!CY$7,0)</f>
        <v>0</v>
      </c>
      <c r="CM32" s="41">
        <f>IF(H31="Ja",$B31*Formler!CZ$7,0)</f>
        <v>0</v>
      </c>
      <c r="CN32" s="41">
        <f>IF(I31="Ja",$B31*Formler!DA$7,0)</f>
        <v>0</v>
      </c>
      <c r="CO32" s="41">
        <f>IF($J31&gt;0,$J31*Formler!$DB$7,0)</f>
        <v>0</v>
      </c>
      <c r="CP32" s="41">
        <f>IF(K31="Ja",$B31*Formler!DC$7,0)</f>
        <v>0</v>
      </c>
      <c r="CQ32" s="41">
        <f>IF(L31="Ja",Formler!DE$7,0)</f>
        <v>0</v>
      </c>
      <c r="CR32" s="41">
        <f>IF(M31="Ja",Formler!DD$7*$N31,0)</f>
        <v>0</v>
      </c>
      <c r="CV32" s="109" t="str">
        <f>Priser!A24</f>
        <v>Självriskeliminering minibuss, skåpbil och lätt lastbil (pris per 30 dygn)</v>
      </c>
      <c r="CW32" s="75">
        <f>Priser!B24/30</f>
        <v>120</v>
      </c>
      <c r="CX32" s="75">
        <f>Priser!C24/30</f>
        <v>93.833333333333329</v>
      </c>
      <c r="CY32" s="75">
        <f>Priser!D24/30</f>
        <v>210</v>
      </c>
      <c r="CZ32" s="75">
        <f>Priser!E24/30</f>
        <v>207.86666666666667</v>
      </c>
      <c r="DA32" s="110">
        <f>Priser!F24/30</f>
        <v>160</v>
      </c>
      <c r="DR32" s="7">
        <v>61</v>
      </c>
    </row>
    <row r="33" spans="1:122" x14ac:dyDescent="0.35">
      <c r="A33" s="35">
        <f>Uträkningsmall!B39</f>
        <v>0</v>
      </c>
      <c r="B33" s="36">
        <f>IF(Uträkningsmall!$C39=Formler!$DR$12,12,Uträkningsmall!$C39)</f>
        <v>0</v>
      </c>
      <c r="C33" s="36">
        <f>Uträkningsmall!D39</f>
        <v>0</v>
      </c>
      <c r="D33" s="36">
        <f>Uträkningsmall!E39</f>
        <v>0</v>
      </c>
      <c r="E33" s="36">
        <f>Uträkningsmall!F39</f>
        <v>0</v>
      </c>
      <c r="F33" s="36">
        <f>Uträkningsmall!G39</f>
        <v>0</v>
      </c>
      <c r="G33" s="36">
        <f>Uträkningsmall!H39</f>
        <v>0</v>
      </c>
      <c r="H33" s="36">
        <f>Uträkningsmall!I39</f>
        <v>0</v>
      </c>
      <c r="I33" s="36">
        <f>Uträkningsmall!J39</f>
        <v>0</v>
      </c>
      <c r="J33" s="36">
        <f>Uträkningsmall!K39</f>
        <v>0</v>
      </c>
      <c r="K33" s="36">
        <f>Uträkningsmall!L39</f>
        <v>0</v>
      </c>
      <c r="L33" s="36">
        <f>Uträkningsmall!M39</f>
        <v>0</v>
      </c>
      <c r="M33" s="36">
        <f>Uträkningsmall!N39</f>
        <v>0</v>
      </c>
      <c r="N33" s="37">
        <f>Uträkningsmall!O39</f>
        <v>0</v>
      </c>
      <c r="P33" s="62">
        <f t="shared" si="1"/>
        <v>0</v>
      </c>
      <c r="Q33" s="62">
        <f t="shared" si="1"/>
        <v>0</v>
      </c>
      <c r="R33" s="62">
        <f t="shared" si="1"/>
        <v>0</v>
      </c>
      <c r="S33" s="62">
        <f t="shared" si="1"/>
        <v>0</v>
      </c>
      <c r="T33" s="62">
        <f t="shared" si="1"/>
        <v>0</v>
      </c>
      <c r="U33" s="63"/>
      <c r="V33" s="62">
        <f t="shared" si="2"/>
        <v>0</v>
      </c>
      <c r="W33" s="62">
        <f t="shared" si="3"/>
        <v>0</v>
      </c>
      <c r="X33" s="62">
        <f t="shared" si="4"/>
        <v>0</v>
      </c>
      <c r="Y33" s="62">
        <f t="shared" si="5"/>
        <v>0</v>
      </c>
      <c r="Z33" s="62">
        <f t="shared" si="6"/>
        <v>0</v>
      </c>
      <c r="AA33" s="63"/>
      <c r="AB33" s="62">
        <f t="shared" si="7"/>
        <v>0</v>
      </c>
      <c r="AC33" s="62">
        <f t="shared" si="8"/>
        <v>0</v>
      </c>
      <c r="AD33" s="62">
        <f t="shared" si="9"/>
        <v>0</v>
      </c>
      <c r="AE33" s="62">
        <f t="shared" si="10"/>
        <v>0</v>
      </c>
      <c r="AF33" s="62">
        <f t="shared" si="11"/>
        <v>0</v>
      </c>
      <c r="AH33" s="83">
        <f t="shared" si="12"/>
        <v>0</v>
      </c>
      <c r="AI33" s="64">
        <f t="shared" si="13"/>
        <v>0</v>
      </c>
      <c r="AJ33" s="64">
        <f t="shared" si="14"/>
        <v>0</v>
      </c>
      <c r="AK33" s="64">
        <f t="shared" si="15"/>
        <v>0</v>
      </c>
      <c r="AL33" s="84">
        <f t="shared" si="16"/>
        <v>0</v>
      </c>
      <c r="AU33" s="40">
        <f>IF($D32="Ja",$B32*Formler!CV$3,0)</f>
        <v>0</v>
      </c>
      <c r="AV33" s="41">
        <f>IF($E32="Ja",$B32*Formler!CW$3,0)</f>
        <v>0</v>
      </c>
      <c r="AW33" s="41">
        <f>IF($F32="Ja",$B32*Formler!CX$3,0)</f>
        <v>0</v>
      </c>
      <c r="AX33" s="41">
        <f>IF($G32="Ja",$B32*Formler!CY$3,0)</f>
        <v>0</v>
      </c>
      <c r="AY33" s="41">
        <f>IF($H32="Ja",$B32*Formler!CZ$3,0)</f>
        <v>0</v>
      </c>
      <c r="AZ33" s="41">
        <f>IF($I32="Ja",$B32*Formler!DA$3,0)</f>
        <v>0</v>
      </c>
      <c r="BA33" s="41">
        <f>IF($J32&gt;0,$J32*Formler!DB$3,0)</f>
        <v>0</v>
      </c>
      <c r="BB33" s="41">
        <f>IF($K32="Ja",$B32*Formler!DC$3,0)</f>
        <v>0</v>
      </c>
      <c r="BC33" s="74">
        <f>IF($L32="Ja",Formler!DE$3,0)</f>
        <v>0</v>
      </c>
      <c r="BD33" s="74">
        <f>IF($M32="Ja",$N32*Formler!DD$3,0)</f>
        <v>0</v>
      </c>
      <c r="BE33" s="41">
        <f>IF($D32="Ja",$B32*Formler!CV$4,0)</f>
        <v>0</v>
      </c>
      <c r="BF33" s="41">
        <f>IF($E32="Ja",$B32*Formler!CW$4,0)</f>
        <v>0</v>
      </c>
      <c r="BG33" s="41">
        <f>IF($F32="Ja",$B32*Formler!CX$4,0)</f>
        <v>0</v>
      </c>
      <c r="BH33" s="41">
        <f>IF($G32="Ja",$B32*Formler!CY$4,0)</f>
        <v>0</v>
      </c>
      <c r="BI33" s="41">
        <f>IF($H32="Ja",$B32*Formler!CZ$4,0)</f>
        <v>0</v>
      </c>
      <c r="BJ33" s="41">
        <f>IF($I32="Ja",$B32*Formler!DA$4,0)</f>
        <v>0</v>
      </c>
      <c r="BK33" s="41">
        <f>IF($J32&gt;0,$J32*Formler!$DB34,0)</f>
        <v>0</v>
      </c>
      <c r="BL33" s="41">
        <f>IF($K32="Ja",$B32*Formler!DC$4,0)</f>
        <v>0</v>
      </c>
      <c r="BM33" s="41">
        <f>IF($L32="Ja",Formler!DE$4,0)</f>
        <v>0</v>
      </c>
      <c r="BN33" s="41">
        <f>IF($M32="Ja",Formler!DD$4*$N32,0)</f>
        <v>0</v>
      </c>
      <c r="BO33" s="41">
        <f>IF(D32="Ja",$B32*Formler!CV$5,0)</f>
        <v>0</v>
      </c>
      <c r="BP33" s="41">
        <f>IF(E32="Ja",$B32*Formler!CW$5,0)</f>
        <v>0</v>
      </c>
      <c r="BQ33" s="41">
        <f>IF(F32="Ja",$B32*Formler!CX$5,0)</f>
        <v>0</v>
      </c>
      <c r="BR33" s="41">
        <f>IF(G32="Ja",$B32*Formler!CY$5,0)</f>
        <v>0</v>
      </c>
      <c r="BS33" s="41">
        <f>IF(H32="Ja",$B32*Formler!CZ$5,0)</f>
        <v>0</v>
      </c>
      <c r="BT33" s="41">
        <f>IF(I32="Ja",$B32*Formler!DA$5,0)</f>
        <v>0</v>
      </c>
      <c r="BU33" s="41">
        <f>IF($J32&gt;0,$J32*Formler!$DB$5,0)</f>
        <v>0</v>
      </c>
      <c r="BV33" s="41">
        <f>IF(K32="Ja",$B32*Formler!DC$5,0)</f>
        <v>0</v>
      </c>
      <c r="BW33" s="41">
        <f>IF(L32="Ja",Formler!DE$5,0)</f>
        <v>0</v>
      </c>
      <c r="BX33" s="41">
        <f>IF(M32="Ja",Formler!DD$5*$N32,0)</f>
        <v>0</v>
      </c>
      <c r="BY33" s="41">
        <f>IF(D32="Ja",$B32*Formler!CV$6,0)</f>
        <v>0</v>
      </c>
      <c r="BZ33" s="41">
        <f>IF(E32="Ja",$B32*Formler!CW$6,0)</f>
        <v>0</v>
      </c>
      <c r="CA33" s="41">
        <f>IF(F32="Ja",$B32*Formler!CX$6,0)</f>
        <v>0</v>
      </c>
      <c r="CB33" s="41">
        <f>IF(G32="Ja",$B32*Formler!CY$6,0)</f>
        <v>0</v>
      </c>
      <c r="CC33" s="41">
        <f>IF(H32="Ja",$B32*Formler!CZ$6,0)</f>
        <v>0</v>
      </c>
      <c r="CD33" s="41">
        <f>IF(I32="Ja",$B32*Formler!DA$6,0)</f>
        <v>0</v>
      </c>
      <c r="CE33" s="41">
        <f>IF($J32&gt;0,$J32*Formler!$DB$6,0)</f>
        <v>0</v>
      </c>
      <c r="CF33" s="41">
        <f>IF(K32="Ja",$B32*Formler!DC$6,0)</f>
        <v>0</v>
      </c>
      <c r="CG33" s="41">
        <f>IF(L32="Ja",Formler!DE$6,0)</f>
        <v>0</v>
      </c>
      <c r="CH33" s="41">
        <f>IF(M32="Ja",Formler!DD$6*$N32,0)</f>
        <v>0</v>
      </c>
      <c r="CI33" s="41">
        <f>IF(D32="Ja",$B32*Formler!CV$7,0)</f>
        <v>0</v>
      </c>
      <c r="CJ33" s="41">
        <f>IF(E32="Ja",$B32*Formler!CW$7,0)</f>
        <v>0</v>
      </c>
      <c r="CK33" s="41">
        <f>IF(F32="Ja",$B32*Formler!CX$7,0)</f>
        <v>0</v>
      </c>
      <c r="CL33" s="41">
        <f>IF(G32="Ja",$B32*Formler!CY$7,0)</f>
        <v>0</v>
      </c>
      <c r="CM33" s="41">
        <f>IF(H32="Ja",$B32*Formler!CZ$7,0)</f>
        <v>0</v>
      </c>
      <c r="CN33" s="41">
        <f>IF(I32="Ja",$B32*Formler!DA$7,0)</f>
        <v>0</v>
      </c>
      <c r="CO33" s="41">
        <f>IF($J32&gt;0,$J32*Formler!$DB$7,0)</f>
        <v>0</v>
      </c>
      <c r="CP33" s="41">
        <f>IF(K32="Ja",$B32*Formler!DC$7,0)</f>
        <v>0</v>
      </c>
      <c r="CQ33" s="41">
        <f>IF(L32="Ja",Formler!DE$7,0)</f>
        <v>0</v>
      </c>
      <c r="CR33" s="41">
        <f>IF(M32="Ja",Formler!DD$7*$N32,0)</f>
        <v>0</v>
      </c>
      <c r="CV33" s="109" t="str">
        <f>Priser!A25</f>
        <v>Lämning och Hämtning utanför en radie av 15 km från utlämningsstället under kontorstid (pris per kilometer)</v>
      </c>
      <c r="CW33" s="75">
        <f>Priser!B25</f>
        <v>40</v>
      </c>
      <c r="CX33" s="75">
        <f>Priser!C25</f>
        <v>60</v>
      </c>
      <c r="CY33" s="75">
        <f>Priser!D25</f>
        <v>30</v>
      </c>
      <c r="CZ33" s="75">
        <f>Priser!E25</f>
        <v>60</v>
      </c>
      <c r="DA33" s="110">
        <f>Priser!F25</f>
        <v>30</v>
      </c>
      <c r="DR33" s="7">
        <v>62</v>
      </c>
    </row>
    <row r="34" spans="1:122" x14ac:dyDescent="0.35">
      <c r="A34" s="35">
        <f>Uträkningsmall!B40</f>
        <v>0</v>
      </c>
      <c r="B34" s="36">
        <f>IF(Uträkningsmall!$C40=Formler!$DR$12,12,Uträkningsmall!$C40)</f>
        <v>0</v>
      </c>
      <c r="C34" s="36">
        <f>Uträkningsmall!D40</f>
        <v>0</v>
      </c>
      <c r="D34" s="36">
        <f>Uträkningsmall!E40</f>
        <v>0</v>
      </c>
      <c r="E34" s="36">
        <f>Uträkningsmall!F40</f>
        <v>0</v>
      </c>
      <c r="F34" s="36">
        <f>Uträkningsmall!G40</f>
        <v>0</v>
      </c>
      <c r="G34" s="36">
        <f>Uträkningsmall!H40</f>
        <v>0</v>
      </c>
      <c r="H34" s="36">
        <f>Uträkningsmall!I40</f>
        <v>0</v>
      </c>
      <c r="I34" s="36">
        <f>Uträkningsmall!J40</f>
        <v>0</v>
      </c>
      <c r="J34" s="36">
        <f>Uträkningsmall!K40</f>
        <v>0</v>
      </c>
      <c r="K34" s="36">
        <f>Uträkningsmall!L40</f>
        <v>0</v>
      </c>
      <c r="L34" s="36">
        <f>Uträkningsmall!M40</f>
        <v>0</v>
      </c>
      <c r="M34" s="36">
        <f>Uträkningsmall!N40</f>
        <v>0</v>
      </c>
      <c r="N34" s="37">
        <f>Uträkningsmall!O40</f>
        <v>0</v>
      </c>
      <c r="P34" s="62">
        <f t="shared" si="1"/>
        <v>0</v>
      </c>
      <c r="Q34" s="62">
        <f t="shared" si="1"/>
        <v>0</v>
      </c>
      <c r="R34" s="62">
        <f t="shared" si="1"/>
        <v>0</v>
      </c>
      <c r="S34" s="62">
        <f t="shared" si="1"/>
        <v>0</v>
      </c>
      <c r="T34" s="62">
        <f t="shared" si="1"/>
        <v>0</v>
      </c>
      <c r="U34" s="63"/>
      <c r="V34" s="62">
        <f t="shared" si="2"/>
        <v>0</v>
      </c>
      <c r="W34" s="62">
        <f t="shared" si="3"/>
        <v>0</v>
      </c>
      <c r="X34" s="62">
        <f t="shared" si="4"/>
        <v>0</v>
      </c>
      <c r="Y34" s="62">
        <f t="shared" si="5"/>
        <v>0</v>
      </c>
      <c r="Z34" s="62">
        <f t="shared" si="6"/>
        <v>0</v>
      </c>
      <c r="AA34" s="63"/>
      <c r="AB34" s="62">
        <f t="shared" si="7"/>
        <v>0</v>
      </c>
      <c r="AC34" s="62">
        <f t="shared" si="8"/>
        <v>0</v>
      </c>
      <c r="AD34" s="62">
        <f t="shared" si="9"/>
        <v>0</v>
      </c>
      <c r="AE34" s="62">
        <f t="shared" si="10"/>
        <v>0</v>
      </c>
      <c r="AF34" s="62">
        <f t="shared" si="11"/>
        <v>0</v>
      </c>
      <c r="AH34" s="83">
        <f t="shared" si="12"/>
        <v>0</v>
      </c>
      <c r="AI34" s="64">
        <f t="shared" si="13"/>
        <v>0</v>
      </c>
      <c r="AJ34" s="64">
        <f t="shared" si="14"/>
        <v>0</v>
      </c>
      <c r="AK34" s="64">
        <f t="shared" si="15"/>
        <v>0</v>
      </c>
      <c r="AL34" s="84">
        <f t="shared" si="16"/>
        <v>0</v>
      </c>
      <c r="AU34" s="40">
        <f>IF($D33="Ja",$B33*Formler!CV$3,0)</f>
        <v>0</v>
      </c>
      <c r="AV34" s="41">
        <f>IF($E33="Ja",$B33*Formler!CW$3,0)</f>
        <v>0</v>
      </c>
      <c r="AW34" s="41">
        <f>IF($F33="Ja",$B33*Formler!CX$3,0)</f>
        <v>0</v>
      </c>
      <c r="AX34" s="41">
        <f>IF($G33="Ja",$B33*Formler!CY$3,0)</f>
        <v>0</v>
      </c>
      <c r="AY34" s="41">
        <f>IF($H33="Ja",$B33*Formler!CZ$3,0)</f>
        <v>0</v>
      </c>
      <c r="AZ34" s="41">
        <f>IF($I33="Ja",$B33*Formler!DA$3,0)</f>
        <v>0</v>
      </c>
      <c r="BA34" s="41">
        <f>IF($J33&gt;0,$J33*Formler!DB$3,0)</f>
        <v>0</v>
      </c>
      <c r="BB34" s="41">
        <f>IF($K33="Ja",$B33*Formler!DC$3,0)</f>
        <v>0</v>
      </c>
      <c r="BC34" s="74">
        <f>IF($L33="Ja",Formler!DE$3,0)</f>
        <v>0</v>
      </c>
      <c r="BD34" s="74">
        <f>IF($M33="Ja",$N33*Formler!DD$3,0)</f>
        <v>0</v>
      </c>
      <c r="BE34" s="41">
        <f>IF($D33="Ja",$B33*Formler!CV$4,0)</f>
        <v>0</v>
      </c>
      <c r="BF34" s="41">
        <f>IF($E33="Ja",$B33*Formler!CW$4,0)</f>
        <v>0</v>
      </c>
      <c r="BG34" s="41">
        <f>IF($F33="Ja",$B33*Formler!CX$4,0)</f>
        <v>0</v>
      </c>
      <c r="BH34" s="41">
        <f>IF($G33="Ja",$B33*Formler!CY$4,0)</f>
        <v>0</v>
      </c>
      <c r="BI34" s="41">
        <f>IF($H33="Ja",$B33*Formler!CZ$4,0)</f>
        <v>0</v>
      </c>
      <c r="BJ34" s="41">
        <f>IF($I33="Ja",$B33*Formler!DA$4,0)</f>
        <v>0</v>
      </c>
      <c r="BK34" s="41">
        <f>IF($J33&gt;0,$J33*Formler!$DB35,0)</f>
        <v>0</v>
      </c>
      <c r="BL34" s="41">
        <f>IF($K33="Ja",$B33*Formler!DC$4,0)</f>
        <v>0</v>
      </c>
      <c r="BM34" s="41">
        <f>IF($L33="Ja",Formler!DE$4,0)</f>
        <v>0</v>
      </c>
      <c r="BN34" s="41">
        <f>IF($M33="Ja",Formler!DD$4*$N33,0)</f>
        <v>0</v>
      </c>
      <c r="BO34" s="41">
        <f>IF(D33="Ja",$B33*Formler!CV$5,0)</f>
        <v>0</v>
      </c>
      <c r="BP34" s="41">
        <f>IF(E33="Ja",$B33*Formler!CW$5,0)</f>
        <v>0</v>
      </c>
      <c r="BQ34" s="41">
        <f>IF(F33="Ja",$B33*Formler!CX$5,0)</f>
        <v>0</v>
      </c>
      <c r="BR34" s="41">
        <f>IF(G33="Ja",$B33*Formler!CY$5,0)</f>
        <v>0</v>
      </c>
      <c r="BS34" s="41">
        <f>IF(H33="Ja",$B33*Formler!CZ$5,0)</f>
        <v>0</v>
      </c>
      <c r="BT34" s="41">
        <f>IF(I33="Ja",$B33*Formler!DA$5,0)</f>
        <v>0</v>
      </c>
      <c r="BU34" s="41">
        <f>IF($J33&gt;0,$J33*Formler!$DB$5,0)</f>
        <v>0</v>
      </c>
      <c r="BV34" s="41">
        <f>IF(K33="Ja",$B33*Formler!DC$5,0)</f>
        <v>0</v>
      </c>
      <c r="BW34" s="41">
        <f>IF(L33="Ja",Formler!DE$5,0)</f>
        <v>0</v>
      </c>
      <c r="BX34" s="41">
        <f>IF(M33="Ja",Formler!DD$5*$N33,0)</f>
        <v>0</v>
      </c>
      <c r="BY34" s="41">
        <f>IF(D33="Ja",$B33*Formler!CV$6,0)</f>
        <v>0</v>
      </c>
      <c r="BZ34" s="41">
        <f>IF(E33="Ja",$B33*Formler!CW$6,0)</f>
        <v>0</v>
      </c>
      <c r="CA34" s="41">
        <f>IF(F33="Ja",$B33*Formler!CX$6,0)</f>
        <v>0</v>
      </c>
      <c r="CB34" s="41">
        <f>IF(G33="Ja",$B33*Formler!CY$6,0)</f>
        <v>0</v>
      </c>
      <c r="CC34" s="41">
        <f>IF(H33="Ja",$B33*Formler!CZ$6,0)</f>
        <v>0</v>
      </c>
      <c r="CD34" s="41">
        <f>IF(I33="Ja",$B33*Formler!DA$6,0)</f>
        <v>0</v>
      </c>
      <c r="CE34" s="41">
        <f>IF($J33&gt;0,$J33*Formler!$DB$6,0)</f>
        <v>0</v>
      </c>
      <c r="CF34" s="41">
        <f>IF(K33="Ja",$B33*Formler!DC$6,0)</f>
        <v>0</v>
      </c>
      <c r="CG34" s="41">
        <f>IF(L33="Ja",Formler!DE$6,0)</f>
        <v>0</v>
      </c>
      <c r="CH34" s="41">
        <f>IF(M33="Ja",Formler!DD$6*$N33,0)</f>
        <v>0</v>
      </c>
      <c r="CI34" s="41">
        <f>IF(D33="Ja",$B33*Formler!CV$7,0)</f>
        <v>0</v>
      </c>
      <c r="CJ34" s="41">
        <f>IF(E33="Ja",$B33*Formler!CW$7,0)</f>
        <v>0</v>
      </c>
      <c r="CK34" s="41">
        <f>IF(F33="Ja",$B33*Formler!CX$7,0)</f>
        <v>0</v>
      </c>
      <c r="CL34" s="41">
        <f>IF(G33="Ja",$B33*Formler!CY$7,0)</f>
        <v>0</v>
      </c>
      <c r="CM34" s="41">
        <f>IF(H33="Ja",$B33*Formler!CZ$7,0)</f>
        <v>0</v>
      </c>
      <c r="CN34" s="41">
        <f>IF(I33="Ja",$B33*Formler!DA$7,0)</f>
        <v>0</v>
      </c>
      <c r="CO34" s="41">
        <f>IF($J33&gt;0,$J33*Formler!$DB$7,0)</f>
        <v>0</v>
      </c>
      <c r="CP34" s="41">
        <f>IF(K33="Ja",$B33*Formler!DC$7,0)</f>
        <v>0</v>
      </c>
      <c r="CQ34" s="41">
        <f>IF(L33="Ja",Formler!DE$7,0)</f>
        <v>0</v>
      </c>
      <c r="CR34" s="41">
        <f>IF(M33="Ja",Formler!DD$7*$N33,0)</f>
        <v>0</v>
      </c>
      <c r="CV34" s="109" t="str">
        <f>Priser!A26</f>
        <v>Lämning och Hämtning vid annan adress än kontorsadress (Fast avgift)</v>
      </c>
      <c r="CW34" s="76">
        <v>250</v>
      </c>
      <c r="CX34" s="76">
        <v>250</v>
      </c>
      <c r="CY34" s="76">
        <v>250</v>
      </c>
      <c r="CZ34" s="76">
        <v>250</v>
      </c>
      <c r="DA34" s="111">
        <v>250</v>
      </c>
      <c r="DR34" s="7">
        <v>63</v>
      </c>
    </row>
    <row r="35" spans="1:122" ht="14" thickBot="1" x14ac:dyDescent="0.4">
      <c r="A35" s="35">
        <f>Uträkningsmall!B41</f>
        <v>0</v>
      </c>
      <c r="B35" s="36">
        <f>IF(Uträkningsmall!$C41=Formler!$DR$12,12,Uträkningsmall!$C41)</f>
        <v>0</v>
      </c>
      <c r="C35" s="36">
        <f>Uträkningsmall!D41</f>
        <v>0</v>
      </c>
      <c r="D35" s="36">
        <f>Uträkningsmall!E41</f>
        <v>0</v>
      </c>
      <c r="E35" s="36">
        <f>Uträkningsmall!F41</f>
        <v>0</v>
      </c>
      <c r="F35" s="36">
        <f>Uträkningsmall!G41</f>
        <v>0</v>
      </c>
      <c r="G35" s="36">
        <f>Uträkningsmall!H41</f>
        <v>0</v>
      </c>
      <c r="H35" s="36">
        <f>Uträkningsmall!I41</f>
        <v>0</v>
      </c>
      <c r="I35" s="36">
        <f>Uträkningsmall!J41</f>
        <v>0</v>
      </c>
      <c r="J35" s="36">
        <f>Uträkningsmall!K41</f>
        <v>0</v>
      </c>
      <c r="K35" s="36">
        <f>Uträkningsmall!L41</f>
        <v>0</v>
      </c>
      <c r="L35" s="36">
        <f>Uträkningsmall!M41</f>
        <v>0</v>
      </c>
      <c r="M35" s="36">
        <f>Uträkningsmall!N41</f>
        <v>0</v>
      </c>
      <c r="N35" s="37">
        <f>Uträkningsmall!O41</f>
        <v>0</v>
      </c>
      <c r="P35" s="62">
        <f t="shared" si="1"/>
        <v>0</v>
      </c>
      <c r="Q35" s="62">
        <f t="shared" si="1"/>
        <v>0</v>
      </c>
      <c r="R35" s="62">
        <f t="shared" si="1"/>
        <v>0</v>
      </c>
      <c r="S35" s="62">
        <f t="shared" si="1"/>
        <v>0</v>
      </c>
      <c r="T35" s="62">
        <f t="shared" si="1"/>
        <v>0</v>
      </c>
      <c r="U35" s="63"/>
      <c r="V35" s="62">
        <f t="shared" si="2"/>
        <v>0</v>
      </c>
      <c r="W35" s="62">
        <f t="shared" si="3"/>
        <v>0</v>
      </c>
      <c r="X35" s="62">
        <f t="shared" si="4"/>
        <v>0</v>
      </c>
      <c r="Y35" s="62">
        <f t="shared" si="5"/>
        <v>0</v>
      </c>
      <c r="Z35" s="62">
        <f t="shared" si="6"/>
        <v>0</v>
      </c>
      <c r="AA35" s="63"/>
      <c r="AB35" s="62">
        <f t="shared" si="7"/>
        <v>0</v>
      </c>
      <c r="AC35" s="62">
        <f t="shared" si="8"/>
        <v>0</v>
      </c>
      <c r="AD35" s="62">
        <f t="shared" si="9"/>
        <v>0</v>
      </c>
      <c r="AE35" s="62">
        <f t="shared" si="10"/>
        <v>0</v>
      </c>
      <c r="AF35" s="62">
        <f t="shared" si="11"/>
        <v>0</v>
      </c>
      <c r="AH35" s="83">
        <f t="shared" si="12"/>
        <v>0</v>
      </c>
      <c r="AI35" s="64">
        <f t="shared" si="13"/>
        <v>0</v>
      </c>
      <c r="AJ35" s="64">
        <f t="shared" si="14"/>
        <v>0</v>
      </c>
      <c r="AK35" s="64">
        <f t="shared" si="15"/>
        <v>0</v>
      </c>
      <c r="AL35" s="84">
        <f t="shared" si="16"/>
        <v>0</v>
      </c>
      <c r="AU35" s="40">
        <f>IF($D34="Ja",$B34*Formler!CV$3,0)</f>
        <v>0</v>
      </c>
      <c r="AV35" s="41">
        <f>IF($E34="Ja",$B34*Formler!CW$3,0)</f>
        <v>0</v>
      </c>
      <c r="AW35" s="41">
        <f>IF($F34="Ja",$B34*Formler!CX$3,0)</f>
        <v>0</v>
      </c>
      <c r="AX35" s="41">
        <f>IF($G34="Ja",$B34*Formler!CY$3,0)</f>
        <v>0</v>
      </c>
      <c r="AY35" s="41">
        <f>IF($H34="Ja",$B34*Formler!CZ$3,0)</f>
        <v>0</v>
      </c>
      <c r="AZ35" s="41">
        <f>IF($I34="Ja",$B34*Formler!DA$3,0)</f>
        <v>0</v>
      </c>
      <c r="BA35" s="41">
        <f>IF($J34&gt;0,$J34*Formler!DB$3,0)</f>
        <v>0</v>
      </c>
      <c r="BB35" s="41">
        <f>IF($K34="Ja",$B34*Formler!DC$3,0)</f>
        <v>0</v>
      </c>
      <c r="BC35" s="74">
        <f>IF($L34="Ja",Formler!DE$3,0)</f>
        <v>0</v>
      </c>
      <c r="BD35" s="74">
        <f>IF($M34="Ja",$N34*Formler!DD$3,0)</f>
        <v>0</v>
      </c>
      <c r="BE35" s="41">
        <f>IF($D34="Ja",$B34*Formler!CV$4,0)</f>
        <v>0</v>
      </c>
      <c r="BF35" s="41">
        <f>IF($E34="Ja",$B34*Formler!CW$4,0)</f>
        <v>0</v>
      </c>
      <c r="BG35" s="41">
        <f>IF($F34="Ja",$B34*Formler!CX$4,0)</f>
        <v>0</v>
      </c>
      <c r="BH35" s="41">
        <f>IF($G34="Ja",$B34*Formler!CY$4,0)</f>
        <v>0</v>
      </c>
      <c r="BI35" s="41">
        <f>IF($H34="Ja",$B34*Formler!CZ$4,0)</f>
        <v>0</v>
      </c>
      <c r="BJ35" s="41">
        <f>IF($I34="Ja",$B34*Formler!DA$4,0)</f>
        <v>0</v>
      </c>
      <c r="BK35" s="41">
        <f>IF($J34&gt;0,$J34*Formler!$DB36,0)</f>
        <v>0</v>
      </c>
      <c r="BL35" s="41">
        <f>IF($K34="Ja",$B34*Formler!DC$4,0)</f>
        <v>0</v>
      </c>
      <c r="BM35" s="41">
        <f>IF($L34="Ja",Formler!DE$4,0)</f>
        <v>0</v>
      </c>
      <c r="BN35" s="41">
        <f>IF($M34="Ja",Formler!DD$4*$N34,0)</f>
        <v>0</v>
      </c>
      <c r="BO35" s="41">
        <f>IF(D34="Ja",$B34*Formler!CV$5,0)</f>
        <v>0</v>
      </c>
      <c r="BP35" s="41">
        <f>IF(E34="Ja",$B34*Formler!CW$5,0)</f>
        <v>0</v>
      </c>
      <c r="BQ35" s="41">
        <f>IF(F34="Ja",$B34*Formler!CX$5,0)</f>
        <v>0</v>
      </c>
      <c r="BR35" s="41">
        <f>IF(G34="Ja",$B34*Formler!CY$5,0)</f>
        <v>0</v>
      </c>
      <c r="BS35" s="41">
        <f>IF(H34="Ja",$B34*Formler!CZ$5,0)</f>
        <v>0</v>
      </c>
      <c r="BT35" s="41">
        <f>IF(I34="Ja",$B34*Formler!DA$5,0)</f>
        <v>0</v>
      </c>
      <c r="BU35" s="41">
        <f>IF($J34&gt;0,$J34*Formler!$DB$5,0)</f>
        <v>0</v>
      </c>
      <c r="BV35" s="41">
        <f>IF(K34="Ja",$B34*Formler!DC$5,0)</f>
        <v>0</v>
      </c>
      <c r="BW35" s="41">
        <f>IF(L34="Ja",Formler!DE$5,0)</f>
        <v>0</v>
      </c>
      <c r="BX35" s="41">
        <f>IF(M34="Ja",Formler!DD$5*$N34,0)</f>
        <v>0</v>
      </c>
      <c r="BY35" s="41">
        <f>IF(D34="Ja",$B34*Formler!CV$6,0)</f>
        <v>0</v>
      </c>
      <c r="BZ35" s="41">
        <f>IF(E34="Ja",$B34*Formler!CW$6,0)</f>
        <v>0</v>
      </c>
      <c r="CA35" s="41">
        <f>IF(F34="Ja",$B34*Formler!CX$6,0)</f>
        <v>0</v>
      </c>
      <c r="CB35" s="41">
        <f>IF(G34="Ja",$B34*Formler!CY$6,0)</f>
        <v>0</v>
      </c>
      <c r="CC35" s="41">
        <f>IF(H34="Ja",$B34*Formler!CZ$6,0)</f>
        <v>0</v>
      </c>
      <c r="CD35" s="41">
        <f>IF(I34="Ja",$B34*Formler!DA$6,0)</f>
        <v>0</v>
      </c>
      <c r="CE35" s="41">
        <f>IF($J34&gt;0,$J34*Formler!$DB$6,0)</f>
        <v>0</v>
      </c>
      <c r="CF35" s="41">
        <f>IF(K34="Ja",$B34*Formler!DC$6,0)</f>
        <v>0</v>
      </c>
      <c r="CG35" s="41">
        <f>IF(L34="Ja",Formler!DE$6,0)</f>
        <v>0</v>
      </c>
      <c r="CH35" s="41">
        <f>IF(M34="Ja",Formler!DD$6*$N34,0)</f>
        <v>0</v>
      </c>
      <c r="CI35" s="41">
        <f>IF(D34="Ja",$B34*Formler!CV$7,0)</f>
        <v>0</v>
      </c>
      <c r="CJ35" s="41">
        <f>IF(E34="Ja",$B34*Formler!CW$7,0)</f>
        <v>0</v>
      </c>
      <c r="CK35" s="41">
        <f>IF(F34="Ja",$B34*Formler!CX$7,0)</f>
        <v>0</v>
      </c>
      <c r="CL35" s="41">
        <f>IF(G34="Ja",$B34*Formler!CY$7,0)</f>
        <v>0</v>
      </c>
      <c r="CM35" s="41">
        <f>IF(H34="Ja",$B34*Formler!CZ$7,0)</f>
        <v>0</v>
      </c>
      <c r="CN35" s="41">
        <f>IF(I34="Ja",$B34*Formler!DA$7,0)</f>
        <v>0</v>
      </c>
      <c r="CO35" s="41">
        <f>IF($J34&gt;0,$J34*Formler!$DB$7,0)</f>
        <v>0</v>
      </c>
      <c r="CP35" s="41">
        <f>IF(K34="Ja",$B34*Formler!DC$7,0)</f>
        <v>0</v>
      </c>
      <c r="CQ35" s="41">
        <f>IF(L34="Ja",Formler!DE$7,0)</f>
        <v>0</v>
      </c>
      <c r="CR35" s="41">
        <f>IF(M34="Ja",Formler!DD$7*$N34,0)</f>
        <v>0</v>
      </c>
      <c r="CV35" s="109" t="str">
        <f>Priser!A27</f>
        <v>Tillkommande kostnad per mil vid körsträcka över 350 mil per 30 dygn.</v>
      </c>
      <c r="CW35" s="112">
        <f>Priser!B27/30</f>
        <v>1.3333333333333333</v>
      </c>
      <c r="CX35" s="112">
        <f>Priser!C27/30</f>
        <v>0.1</v>
      </c>
      <c r="CY35" s="112">
        <f>Priser!D27/30</f>
        <v>3.3333333333333335</v>
      </c>
      <c r="CZ35" s="112">
        <f>Priser!E27/30</f>
        <v>2.6666666666666665</v>
      </c>
      <c r="DA35" s="113">
        <f>Priser!F27/30</f>
        <v>0.83333333333333337</v>
      </c>
      <c r="DR35" s="7">
        <v>64</v>
      </c>
    </row>
    <row r="36" spans="1:122" x14ac:dyDescent="0.35">
      <c r="A36" s="35">
        <f>Uträkningsmall!B42</f>
        <v>0</v>
      </c>
      <c r="B36" s="36">
        <f>IF(Uträkningsmall!$C42=Formler!$DR$12,12,Uträkningsmall!$C42)</f>
        <v>0</v>
      </c>
      <c r="C36" s="36">
        <f>Uträkningsmall!D42</f>
        <v>0</v>
      </c>
      <c r="D36" s="36">
        <f>Uträkningsmall!E42</f>
        <v>0</v>
      </c>
      <c r="E36" s="36">
        <f>Uträkningsmall!F42</f>
        <v>0</v>
      </c>
      <c r="F36" s="36">
        <f>Uträkningsmall!G42</f>
        <v>0</v>
      </c>
      <c r="G36" s="36">
        <f>Uträkningsmall!H42</f>
        <v>0</v>
      </c>
      <c r="H36" s="36">
        <f>Uträkningsmall!I42</f>
        <v>0</v>
      </c>
      <c r="I36" s="36">
        <f>Uträkningsmall!J42</f>
        <v>0</v>
      </c>
      <c r="J36" s="36">
        <f>Uträkningsmall!K42</f>
        <v>0</v>
      </c>
      <c r="K36" s="36">
        <f>Uträkningsmall!L42</f>
        <v>0</v>
      </c>
      <c r="L36" s="36">
        <f>Uträkningsmall!M42</f>
        <v>0</v>
      </c>
      <c r="M36" s="36">
        <f>Uträkningsmall!N42</f>
        <v>0</v>
      </c>
      <c r="N36" s="37">
        <f>Uträkningsmall!O42</f>
        <v>0</v>
      </c>
      <c r="P36" s="62">
        <f t="shared" si="1"/>
        <v>0</v>
      </c>
      <c r="Q36" s="62">
        <f t="shared" si="1"/>
        <v>0</v>
      </c>
      <c r="R36" s="62">
        <f t="shared" si="1"/>
        <v>0</v>
      </c>
      <c r="S36" s="62">
        <f t="shared" si="1"/>
        <v>0</v>
      </c>
      <c r="T36" s="62">
        <f t="shared" si="1"/>
        <v>0</v>
      </c>
      <c r="U36" s="63"/>
      <c r="V36" s="62">
        <f t="shared" si="2"/>
        <v>0</v>
      </c>
      <c r="W36" s="62">
        <f t="shared" si="3"/>
        <v>0</v>
      </c>
      <c r="X36" s="62">
        <f t="shared" si="4"/>
        <v>0</v>
      </c>
      <c r="Y36" s="62">
        <f t="shared" si="5"/>
        <v>0</v>
      </c>
      <c r="Z36" s="62">
        <f t="shared" si="6"/>
        <v>0</v>
      </c>
      <c r="AA36" s="63"/>
      <c r="AB36" s="62">
        <f t="shared" si="7"/>
        <v>0</v>
      </c>
      <c r="AC36" s="62">
        <f t="shared" si="8"/>
        <v>0</v>
      </c>
      <c r="AD36" s="62">
        <f t="shared" si="9"/>
        <v>0</v>
      </c>
      <c r="AE36" s="62">
        <f t="shared" si="10"/>
        <v>0</v>
      </c>
      <c r="AF36" s="62">
        <f t="shared" si="11"/>
        <v>0</v>
      </c>
      <c r="AH36" s="83">
        <f t="shared" si="12"/>
        <v>0</v>
      </c>
      <c r="AI36" s="64">
        <f t="shared" si="13"/>
        <v>0</v>
      </c>
      <c r="AJ36" s="64">
        <f t="shared" si="14"/>
        <v>0</v>
      </c>
      <c r="AK36" s="64">
        <f t="shared" si="15"/>
        <v>0</v>
      </c>
      <c r="AL36" s="84">
        <f t="shared" si="16"/>
        <v>0</v>
      </c>
      <c r="AU36" s="40">
        <f>IF($D35="Ja",$B35*Formler!CV$3,0)</f>
        <v>0</v>
      </c>
      <c r="AV36" s="41">
        <f>IF($E35="Ja",$B35*Formler!CW$3,0)</f>
        <v>0</v>
      </c>
      <c r="AW36" s="41">
        <f>IF($F35="Ja",$B35*Formler!CX$3,0)</f>
        <v>0</v>
      </c>
      <c r="AX36" s="41">
        <f>IF($G35="Ja",$B35*Formler!CY$3,0)</f>
        <v>0</v>
      </c>
      <c r="AY36" s="41">
        <f>IF($H35="Ja",$B35*Formler!CZ$3,0)</f>
        <v>0</v>
      </c>
      <c r="AZ36" s="41">
        <f>IF($I35="Ja",$B35*Formler!DA$3,0)</f>
        <v>0</v>
      </c>
      <c r="BA36" s="41">
        <f>IF($J35&gt;0,$J35*Formler!DB$3,0)</f>
        <v>0</v>
      </c>
      <c r="BB36" s="41">
        <f>IF($K35="Ja",$B35*Formler!DC$3,0)</f>
        <v>0</v>
      </c>
      <c r="BC36" s="74">
        <f>IF($L35="Ja",Formler!DE$3,0)</f>
        <v>0</v>
      </c>
      <c r="BD36" s="74">
        <f>IF($M35="Ja",$N35*Formler!DD$3,0)</f>
        <v>0</v>
      </c>
      <c r="BE36" s="41">
        <f>IF($D35="Ja",$B35*Formler!CV$4,0)</f>
        <v>0</v>
      </c>
      <c r="BF36" s="41">
        <f>IF($E35="Ja",$B35*Formler!CW$4,0)</f>
        <v>0</v>
      </c>
      <c r="BG36" s="41">
        <f>IF($F35="Ja",$B35*Formler!CX$4,0)</f>
        <v>0</v>
      </c>
      <c r="BH36" s="41">
        <f>IF($G35="Ja",$B35*Formler!CY$4,0)</f>
        <v>0</v>
      </c>
      <c r="BI36" s="41">
        <f>IF($H35="Ja",$B35*Formler!CZ$4,0)</f>
        <v>0</v>
      </c>
      <c r="BJ36" s="41">
        <f>IF($I35="Ja",$B35*Formler!DA$4,0)</f>
        <v>0</v>
      </c>
      <c r="BK36" s="41">
        <f>IF($J35&gt;0,$J35*Formler!$DB37,0)</f>
        <v>0</v>
      </c>
      <c r="BL36" s="41">
        <f>IF($K35="Ja",$B35*Formler!DC$4,0)</f>
        <v>0</v>
      </c>
      <c r="BM36" s="41">
        <f>IF($L35="Ja",Formler!DE$4,0)</f>
        <v>0</v>
      </c>
      <c r="BN36" s="41">
        <f>IF($M35="Ja",Formler!DD$4*$N35,0)</f>
        <v>0</v>
      </c>
      <c r="BO36" s="41">
        <f>IF(D35="Ja",$B35*Formler!CV$5,0)</f>
        <v>0</v>
      </c>
      <c r="BP36" s="41">
        <f>IF(E35="Ja",$B35*Formler!CW$5,0)</f>
        <v>0</v>
      </c>
      <c r="BQ36" s="41">
        <f>IF(F35="Ja",$B35*Formler!CX$5,0)</f>
        <v>0</v>
      </c>
      <c r="BR36" s="41">
        <f>IF(G35="Ja",$B35*Formler!CY$5,0)</f>
        <v>0</v>
      </c>
      <c r="BS36" s="41">
        <f>IF(H35="Ja",$B35*Formler!CZ$5,0)</f>
        <v>0</v>
      </c>
      <c r="BT36" s="41">
        <f>IF(I35="Ja",$B35*Formler!DA$5,0)</f>
        <v>0</v>
      </c>
      <c r="BU36" s="41">
        <f>IF($J35&gt;0,$J35*Formler!$DB$5,0)</f>
        <v>0</v>
      </c>
      <c r="BV36" s="41">
        <f>IF(K35="Ja",$B35*Formler!DC$5,0)</f>
        <v>0</v>
      </c>
      <c r="BW36" s="41">
        <f>IF(L35="Ja",Formler!DE$5,0)</f>
        <v>0</v>
      </c>
      <c r="BX36" s="41">
        <f>IF(M35="Ja",Formler!DD$5*$N35,0)</f>
        <v>0</v>
      </c>
      <c r="BY36" s="41">
        <f>IF(D35="Ja",$B35*Formler!CV$6,0)</f>
        <v>0</v>
      </c>
      <c r="BZ36" s="41">
        <f>IF(E35="Ja",$B35*Formler!CW$6,0)</f>
        <v>0</v>
      </c>
      <c r="CA36" s="41">
        <f>IF(F35="Ja",$B35*Formler!CX$6,0)</f>
        <v>0</v>
      </c>
      <c r="CB36" s="41">
        <f>IF(G35="Ja",$B35*Formler!CY$6,0)</f>
        <v>0</v>
      </c>
      <c r="CC36" s="41">
        <f>IF(H35="Ja",$B35*Formler!CZ$6,0)</f>
        <v>0</v>
      </c>
      <c r="CD36" s="41">
        <f>IF(I35="Ja",$B35*Formler!DA$6,0)</f>
        <v>0</v>
      </c>
      <c r="CE36" s="41">
        <f>IF($J35&gt;0,$J35*Formler!$DB$6,0)</f>
        <v>0</v>
      </c>
      <c r="CF36" s="41">
        <f>IF(K35="Ja",$B35*Formler!DC$6,0)</f>
        <v>0</v>
      </c>
      <c r="CG36" s="41">
        <f>IF(L35="Ja",Formler!DE$6,0)</f>
        <v>0</v>
      </c>
      <c r="CH36" s="41">
        <f>IF(M35="Ja",Formler!DD$6*$N35,0)</f>
        <v>0</v>
      </c>
      <c r="CI36" s="41">
        <f>IF(D35="Ja",$B35*Formler!CV$7,0)</f>
        <v>0</v>
      </c>
      <c r="CJ36" s="41">
        <f>IF(E35="Ja",$B35*Formler!CW$7,0)</f>
        <v>0</v>
      </c>
      <c r="CK36" s="41">
        <f>IF(F35="Ja",$B35*Formler!CX$7,0)</f>
        <v>0</v>
      </c>
      <c r="CL36" s="41">
        <f>IF(G35="Ja",$B35*Formler!CY$7,0)</f>
        <v>0</v>
      </c>
      <c r="CM36" s="41">
        <f>IF(H35="Ja",$B35*Formler!CZ$7,0)</f>
        <v>0</v>
      </c>
      <c r="CN36" s="41">
        <f>IF(I35="Ja",$B35*Formler!DA$7,0)</f>
        <v>0</v>
      </c>
      <c r="CO36" s="41">
        <f>IF($J35&gt;0,$J35*Formler!$DB$7,0)</f>
        <v>0</v>
      </c>
      <c r="CP36" s="41">
        <f>IF(K35="Ja",$B35*Formler!DC$7,0)</f>
        <v>0</v>
      </c>
      <c r="CQ36" s="41">
        <f>IF(L35="Ja",Formler!DE$7,0)</f>
        <v>0</v>
      </c>
      <c r="CR36" s="41">
        <f>IF(M35="Ja",Formler!DD$7*$N35,0)</f>
        <v>0</v>
      </c>
      <c r="DR36" s="7">
        <v>65</v>
      </c>
    </row>
    <row r="37" spans="1:122" x14ac:dyDescent="0.35">
      <c r="A37" s="35">
        <f>Uträkningsmall!B43</f>
        <v>0</v>
      </c>
      <c r="B37" s="36">
        <f>IF(Uträkningsmall!$C43=Formler!$DR$12,12,Uträkningsmall!$C43)</f>
        <v>0</v>
      </c>
      <c r="C37" s="36">
        <f>Uträkningsmall!D43</f>
        <v>0</v>
      </c>
      <c r="D37" s="36">
        <f>Uträkningsmall!E43</f>
        <v>0</v>
      </c>
      <c r="E37" s="36">
        <f>Uträkningsmall!F43</f>
        <v>0</v>
      </c>
      <c r="F37" s="36">
        <f>Uträkningsmall!G43</f>
        <v>0</v>
      </c>
      <c r="G37" s="36">
        <f>Uträkningsmall!H43</f>
        <v>0</v>
      </c>
      <c r="H37" s="36">
        <f>Uträkningsmall!I43</f>
        <v>0</v>
      </c>
      <c r="I37" s="36">
        <f>Uträkningsmall!J43</f>
        <v>0</v>
      </c>
      <c r="J37" s="36">
        <f>Uträkningsmall!K43</f>
        <v>0</v>
      </c>
      <c r="K37" s="36">
        <f>Uträkningsmall!L43</f>
        <v>0</v>
      </c>
      <c r="L37" s="36">
        <f>Uträkningsmall!M43</f>
        <v>0</v>
      </c>
      <c r="M37" s="36">
        <f>Uträkningsmall!N43</f>
        <v>0</v>
      </c>
      <c r="N37" s="37">
        <f>Uträkningsmall!O43</f>
        <v>0</v>
      </c>
      <c r="P37" s="62">
        <f t="shared" si="1"/>
        <v>0</v>
      </c>
      <c r="Q37" s="62">
        <f t="shared" si="1"/>
        <v>0</v>
      </c>
      <c r="R37" s="62">
        <f t="shared" si="1"/>
        <v>0</v>
      </c>
      <c r="S37" s="62">
        <f t="shared" si="1"/>
        <v>0</v>
      </c>
      <c r="T37" s="62">
        <f t="shared" si="1"/>
        <v>0</v>
      </c>
      <c r="U37" s="63"/>
      <c r="V37" s="62">
        <f t="shared" si="2"/>
        <v>0</v>
      </c>
      <c r="W37" s="62">
        <f t="shared" si="3"/>
        <v>0</v>
      </c>
      <c r="X37" s="62">
        <f t="shared" si="4"/>
        <v>0</v>
      </c>
      <c r="Y37" s="62">
        <f t="shared" si="5"/>
        <v>0</v>
      </c>
      <c r="Z37" s="62">
        <f t="shared" si="6"/>
        <v>0</v>
      </c>
      <c r="AA37" s="63"/>
      <c r="AB37" s="62">
        <f t="shared" si="7"/>
        <v>0</v>
      </c>
      <c r="AC37" s="62">
        <f t="shared" si="8"/>
        <v>0</v>
      </c>
      <c r="AD37" s="62">
        <f t="shared" si="9"/>
        <v>0</v>
      </c>
      <c r="AE37" s="62">
        <f t="shared" si="10"/>
        <v>0</v>
      </c>
      <c r="AF37" s="62">
        <f t="shared" si="11"/>
        <v>0</v>
      </c>
      <c r="AH37" s="83">
        <f t="shared" si="12"/>
        <v>0</v>
      </c>
      <c r="AI37" s="64">
        <f t="shared" si="13"/>
        <v>0</v>
      </c>
      <c r="AJ37" s="64">
        <f t="shared" si="14"/>
        <v>0</v>
      </c>
      <c r="AK37" s="64">
        <f t="shared" si="15"/>
        <v>0</v>
      </c>
      <c r="AL37" s="84">
        <f t="shared" si="16"/>
        <v>0</v>
      </c>
      <c r="AU37" s="40">
        <f>IF($D36="Ja",$B36*Formler!CV$3,0)</f>
        <v>0</v>
      </c>
      <c r="AV37" s="41">
        <f>IF($E36="Ja",$B36*Formler!CW$3,0)</f>
        <v>0</v>
      </c>
      <c r="AW37" s="41">
        <f>IF($F36="Ja",$B36*Formler!CX$3,0)</f>
        <v>0</v>
      </c>
      <c r="AX37" s="41">
        <f>IF($G36="Ja",$B36*Formler!CY$3,0)</f>
        <v>0</v>
      </c>
      <c r="AY37" s="41">
        <f>IF($H36="Ja",$B36*Formler!CZ$3,0)</f>
        <v>0</v>
      </c>
      <c r="AZ37" s="41">
        <f>IF($I36="Ja",$B36*Formler!DA$3,0)</f>
        <v>0</v>
      </c>
      <c r="BA37" s="41">
        <f>IF($J36&gt;0,$J36*Formler!DB$3,0)</f>
        <v>0</v>
      </c>
      <c r="BB37" s="41">
        <f>IF($K36="Ja",$B36*Formler!DC$3,0)</f>
        <v>0</v>
      </c>
      <c r="BC37" s="74">
        <f>IF($L36="Ja",Formler!DE$3,0)</f>
        <v>0</v>
      </c>
      <c r="BD37" s="74">
        <f>IF($M36="Ja",$N36*Formler!DD$3,0)</f>
        <v>0</v>
      </c>
      <c r="BE37" s="41">
        <f>IF($D36="Ja",$B36*Formler!CV$4,0)</f>
        <v>0</v>
      </c>
      <c r="BF37" s="41">
        <f>IF($E36="Ja",$B36*Formler!CW$4,0)</f>
        <v>0</v>
      </c>
      <c r="BG37" s="41">
        <f>IF($F36="Ja",$B36*Formler!CX$4,0)</f>
        <v>0</v>
      </c>
      <c r="BH37" s="41">
        <f>IF($G36="Ja",$B36*Formler!CY$4,0)</f>
        <v>0</v>
      </c>
      <c r="BI37" s="41">
        <f>IF($H36="Ja",$B36*Formler!CZ$4,0)</f>
        <v>0</v>
      </c>
      <c r="BJ37" s="41">
        <f>IF($I36="Ja",$B36*Formler!DA$4,0)</f>
        <v>0</v>
      </c>
      <c r="BK37" s="41">
        <f>IF($J36&gt;0,$J36*Formler!$DB38,0)</f>
        <v>0</v>
      </c>
      <c r="BL37" s="41">
        <f>IF($K36="Ja",$B36*Formler!DC$4,0)</f>
        <v>0</v>
      </c>
      <c r="BM37" s="41">
        <f>IF($L36="Ja",Formler!DE$4,0)</f>
        <v>0</v>
      </c>
      <c r="BN37" s="41">
        <f>IF($M36="Ja",Formler!DD$4*$N36,0)</f>
        <v>0</v>
      </c>
      <c r="BO37" s="41">
        <f>IF(D36="Ja",$B36*Formler!CV$5,0)</f>
        <v>0</v>
      </c>
      <c r="BP37" s="41">
        <f>IF(E36="Ja",$B36*Formler!CW$5,0)</f>
        <v>0</v>
      </c>
      <c r="BQ37" s="41">
        <f>IF(F36="Ja",$B36*Formler!CX$5,0)</f>
        <v>0</v>
      </c>
      <c r="BR37" s="41">
        <f>IF(G36="Ja",$B36*Formler!CY$5,0)</f>
        <v>0</v>
      </c>
      <c r="BS37" s="41">
        <f>IF(H36="Ja",$B36*Formler!CZ$5,0)</f>
        <v>0</v>
      </c>
      <c r="BT37" s="41">
        <f>IF(I36="Ja",$B36*Formler!DA$5,0)</f>
        <v>0</v>
      </c>
      <c r="BU37" s="41">
        <f>IF($J36&gt;0,$J36*Formler!$DB$5,0)</f>
        <v>0</v>
      </c>
      <c r="BV37" s="41">
        <f>IF(K36="Ja",$B36*Formler!DC$5,0)</f>
        <v>0</v>
      </c>
      <c r="BW37" s="41">
        <f>IF(L36="Ja",Formler!DE$5,0)</f>
        <v>0</v>
      </c>
      <c r="BX37" s="41">
        <f>IF(M36="Ja",Formler!DD$5*$N36,0)</f>
        <v>0</v>
      </c>
      <c r="BY37" s="41">
        <f>IF(D36="Ja",$B36*Formler!CV$6,0)</f>
        <v>0</v>
      </c>
      <c r="BZ37" s="41">
        <f>IF(E36="Ja",$B36*Formler!CW$6,0)</f>
        <v>0</v>
      </c>
      <c r="CA37" s="41">
        <f>IF(F36="Ja",$B36*Formler!CX$6,0)</f>
        <v>0</v>
      </c>
      <c r="CB37" s="41">
        <f>IF(G36="Ja",$B36*Formler!CY$6,0)</f>
        <v>0</v>
      </c>
      <c r="CC37" s="41">
        <f>IF(H36="Ja",$B36*Formler!CZ$6,0)</f>
        <v>0</v>
      </c>
      <c r="CD37" s="41">
        <f>IF(I36="Ja",$B36*Formler!DA$6,0)</f>
        <v>0</v>
      </c>
      <c r="CE37" s="41">
        <f>IF($J36&gt;0,$J36*Formler!$DB$6,0)</f>
        <v>0</v>
      </c>
      <c r="CF37" s="41">
        <f>IF(K36="Ja",$B36*Formler!DC$6,0)</f>
        <v>0</v>
      </c>
      <c r="CG37" s="41">
        <f>IF(L36="Ja",Formler!DE$6,0)</f>
        <v>0</v>
      </c>
      <c r="CH37" s="41">
        <f>IF(M36="Ja",Formler!DD$6*$N36,0)</f>
        <v>0</v>
      </c>
      <c r="CI37" s="41">
        <f>IF(D36="Ja",$B36*Formler!CV$7,0)</f>
        <v>0</v>
      </c>
      <c r="CJ37" s="41">
        <f>IF(E36="Ja",$B36*Formler!CW$7,0)</f>
        <v>0</v>
      </c>
      <c r="CK37" s="41">
        <f>IF(F36="Ja",$B36*Formler!CX$7,0)</f>
        <v>0</v>
      </c>
      <c r="CL37" s="41">
        <f>IF(G36="Ja",$B36*Formler!CY$7,0)</f>
        <v>0</v>
      </c>
      <c r="CM37" s="41">
        <f>IF(H36="Ja",$B36*Formler!CZ$7,0)</f>
        <v>0</v>
      </c>
      <c r="CN37" s="41">
        <f>IF(I36="Ja",$B36*Formler!DA$7,0)</f>
        <v>0</v>
      </c>
      <c r="CO37" s="41">
        <f>IF($J36&gt;0,$J36*Formler!$DB$7,0)</f>
        <v>0</v>
      </c>
      <c r="CP37" s="41">
        <f>IF(K36="Ja",$B36*Formler!DC$7,0)</f>
        <v>0</v>
      </c>
      <c r="CQ37" s="41">
        <f>IF(L36="Ja",Formler!DE$7,0)</f>
        <v>0</v>
      </c>
      <c r="CR37" s="41">
        <f>IF(M36="Ja",Formler!DD$7*$N36,0)</f>
        <v>0</v>
      </c>
      <c r="DR37" s="7">
        <v>66</v>
      </c>
    </row>
    <row r="38" spans="1:122" x14ac:dyDescent="0.35">
      <c r="A38" s="35">
        <f>Uträkningsmall!B44</f>
        <v>0</v>
      </c>
      <c r="B38" s="36">
        <f>IF(Uträkningsmall!$C44=Formler!$DR$12,12,Uträkningsmall!$C44)</f>
        <v>0</v>
      </c>
      <c r="C38" s="36">
        <f>Uträkningsmall!D44</f>
        <v>0</v>
      </c>
      <c r="D38" s="36">
        <f>Uträkningsmall!E44</f>
        <v>0</v>
      </c>
      <c r="E38" s="36">
        <f>Uträkningsmall!F44</f>
        <v>0</v>
      </c>
      <c r="F38" s="36">
        <f>Uträkningsmall!G44</f>
        <v>0</v>
      </c>
      <c r="G38" s="36">
        <f>Uträkningsmall!H44</f>
        <v>0</v>
      </c>
      <c r="H38" s="36">
        <f>Uträkningsmall!I44</f>
        <v>0</v>
      </c>
      <c r="I38" s="36">
        <f>Uträkningsmall!J44</f>
        <v>0</v>
      </c>
      <c r="J38" s="36">
        <f>Uträkningsmall!K44</f>
        <v>0</v>
      </c>
      <c r="K38" s="36">
        <f>Uträkningsmall!L44</f>
        <v>0</v>
      </c>
      <c r="L38" s="36">
        <f>Uträkningsmall!M44</f>
        <v>0</v>
      </c>
      <c r="M38" s="36">
        <f>Uträkningsmall!N44</f>
        <v>0</v>
      </c>
      <c r="N38" s="37">
        <f>Uträkningsmall!O44</f>
        <v>0</v>
      </c>
      <c r="P38" s="62">
        <f t="shared" si="1"/>
        <v>0</v>
      </c>
      <c r="Q38" s="62">
        <f t="shared" si="1"/>
        <v>0</v>
      </c>
      <c r="R38" s="62">
        <f t="shared" si="1"/>
        <v>0</v>
      </c>
      <c r="S38" s="62">
        <f t="shared" si="1"/>
        <v>0</v>
      </c>
      <c r="T38" s="62">
        <f t="shared" si="1"/>
        <v>0</v>
      </c>
      <c r="U38" s="63"/>
      <c r="V38" s="62">
        <f t="shared" si="2"/>
        <v>0</v>
      </c>
      <c r="W38" s="62">
        <f t="shared" si="3"/>
        <v>0</v>
      </c>
      <c r="X38" s="62">
        <f t="shared" si="4"/>
        <v>0</v>
      </c>
      <c r="Y38" s="62">
        <f t="shared" si="5"/>
        <v>0</v>
      </c>
      <c r="Z38" s="62">
        <f t="shared" si="6"/>
        <v>0</v>
      </c>
      <c r="AA38" s="63"/>
      <c r="AB38" s="62">
        <f t="shared" si="7"/>
        <v>0</v>
      </c>
      <c r="AC38" s="62">
        <f t="shared" si="8"/>
        <v>0</v>
      </c>
      <c r="AD38" s="62">
        <f t="shared" si="9"/>
        <v>0</v>
      </c>
      <c r="AE38" s="62">
        <f t="shared" si="10"/>
        <v>0</v>
      </c>
      <c r="AF38" s="62">
        <f t="shared" si="11"/>
        <v>0</v>
      </c>
      <c r="AH38" s="83">
        <f t="shared" si="12"/>
        <v>0</v>
      </c>
      <c r="AI38" s="64">
        <f t="shared" si="13"/>
        <v>0</v>
      </c>
      <c r="AJ38" s="64">
        <f t="shared" si="14"/>
        <v>0</v>
      </c>
      <c r="AK38" s="64">
        <f t="shared" si="15"/>
        <v>0</v>
      </c>
      <c r="AL38" s="84">
        <f t="shared" si="16"/>
        <v>0</v>
      </c>
      <c r="AU38" s="40">
        <f>IF($D37="Ja",$B37*Formler!CV$3,0)</f>
        <v>0</v>
      </c>
      <c r="AV38" s="41">
        <f>IF($E37="Ja",$B37*Formler!CW$3,0)</f>
        <v>0</v>
      </c>
      <c r="AW38" s="41">
        <f>IF($F37="Ja",$B37*Formler!CX$3,0)</f>
        <v>0</v>
      </c>
      <c r="AX38" s="41">
        <f>IF($G37="Ja",$B37*Formler!CY$3,0)</f>
        <v>0</v>
      </c>
      <c r="AY38" s="41">
        <f>IF($H37="Ja",$B37*Formler!CZ$3,0)</f>
        <v>0</v>
      </c>
      <c r="AZ38" s="41">
        <f>IF($I37="Ja",$B37*Formler!DA$3,0)</f>
        <v>0</v>
      </c>
      <c r="BA38" s="41">
        <f>IF($J37&gt;0,$J37*Formler!DB$3,0)</f>
        <v>0</v>
      </c>
      <c r="BB38" s="41">
        <f>IF($K37="Ja",$B37*Formler!DC$3,0)</f>
        <v>0</v>
      </c>
      <c r="BC38" s="74">
        <f>IF($L37="Ja",Formler!DE$3,0)</f>
        <v>0</v>
      </c>
      <c r="BD38" s="74">
        <f>IF($M37="Ja",$N37*Formler!DD$3,0)</f>
        <v>0</v>
      </c>
      <c r="BE38" s="41">
        <f>IF($D37="Ja",$B37*Formler!CV$4,0)</f>
        <v>0</v>
      </c>
      <c r="BF38" s="41">
        <f>IF($E37="Ja",$B37*Formler!CW$4,0)</f>
        <v>0</v>
      </c>
      <c r="BG38" s="41">
        <f>IF($F37="Ja",$B37*Formler!CX$4,0)</f>
        <v>0</v>
      </c>
      <c r="BH38" s="41">
        <f>IF($G37="Ja",$B37*Formler!CY$4,0)</f>
        <v>0</v>
      </c>
      <c r="BI38" s="41">
        <f>IF($H37="Ja",$B37*Formler!CZ$4,0)</f>
        <v>0</v>
      </c>
      <c r="BJ38" s="41">
        <f>IF($I37="Ja",$B37*Formler!DA$4,0)</f>
        <v>0</v>
      </c>
      <c r="BK38" s="41">
        <f>IF($J37&gt;0,$J37*Formler!$DB39,0)</f>
        <v>0</v>
      </c>
      <c r="BL38" s="41">
        <f>IF($K37="Ja",$B37*Formler!DC$4,0)</f>
        <v>0</v>
      </c>
      <c r="BM38" s="41">
        <f>IF($L37="Ja",Formler!DE$4,0)</f>
        <v>0</v>
      </c>
      <c r="BN38" s="41">
        <f>IF($M37="Ja",Formler!DD$4*$N37,0)</f>
        <v>0</v>
      </c>
      <c r="BO38" s="41">
        <f>IF(D37="Ja",$B37*Formler!CV$5,0)</f>
        <v>0</v>
      </c>
      <c r="BP38" s="41">
        <f>IF(E37="Ja",$B37*Formler!CW$5,0)</f>
        <v>0</v>
      </c>
      <c r="BQ38" s="41">
        <f>IF(F37="Ja",$B37*Formler!CX$5,0)</f>
        <v>0</v>
      </c>
      <c r="BR38" s="41">
        <f>IF(G37="Ja",$B37*Formler!CY$5,0)</f>
        <v>0</v>
      </c>
      <c r="BS38" s="41">
        <f>IF(H37="Ja",$B37*Formler!CZ$5,0)</f>
        <v>0</v>
      </c>
      <c r="BT38" s="41">
        <f>IF(I37="Ja",$B37*Formler!DA$5,0)</f>
        <v>0</v>
      </c>
      <c r="BU38" s="41">
        <f>IF($J37&gt;0,$J37*Formler!$DB$5,0)</f>
        <v>0</v>
      </c>
      <c r="BV38" s="41">
        <f>IF(K37="Ja",$B37*Formler!DC$5,0)</f>
        <v>0</v>
      </c>
      <c r="BW38" s="41">
        <f>IF(L37="Ja",Formler!DE$5,0)</f>
        <v>0</v>
      </c>
      <c r="BX38" s="41">
        <f>IF(M37="Ja",Formler!DD$5*$N37,0)</f>
        <v>0</v>
      </c>
      <c r="BY38" s="41">
        <f>IF(D37="Ja",$B37*Formler!CV$6,0)</f>
        <v>0</v>
      </c>
      <c r="BZ38" s="41">
        <f>IF(E37="Ja",$B37*Formler!CW$6,0)</f>
        <v>0</v>
      </c>
      <c r="CA38" s="41">
        <f>IF(F37="Ja",$B37*Formler!CX$6,0)</f>
        <v>0</v>
      </c>
      <c r="CB38" s="41">
        <f>IF(G37="Ja",$B37*Formler!CY$6,0)</f>
        <v>0</v>
      </c>
      <c r="CC38" s="41">
        <f>IF(H37="Ja",$B37*Formler!CZ$6,0)</f>
        <v>0</v>
      </c>
      <c r="CD38" s="41">
        <f>IF(I37="Ja",$B37*Formler!DA$6,0)</f>
        <v>0</v>
      </c>
      <c r="CE38" s="41">
        <f>IF($J37&gt;0,$J37*Formler!$DB$6,0)</f>
        <v>0</v>
      </c>
      <c r="CF38" s="41">
        <f>IF(K37="Ja",$B37*Formler!DC$6,0)</f>
        <v>0</v>
      </c>
      <c r="CG38" s="41">
        <f>IF(L37="Ja",Formler!DE$6,0)</f>
        <v>0</v>
      </c>
      <c r="CH38" s="41">
        <f>IF(M37="Ja",Formler!DD$6*$N37,0)</f>
        <v>0</v>
      </c>
      <c r="CI38" s="41">
        <f>IF(D37="Ja",$B37*Formler!CV$7,0)</f>
        <v>0</v>
      </c>
      <c r="CJ38" s="41">
        <f>IF(E37="Ja",$B37*Formler!CW$7,0)</f>
        <v>0</v>
      </c>
      <c r="CK38" s="41">
        <f>IF(F37="Ja",$B37*Formler!CX$7,0)</f>
        <v>0</v>
      </c>
      <c r="CL38" s="41">
        <f>IF(G37="Ja",$B37*Formler!CY$7,0)</f>
        <v>0</v>
      </c>
      <c r="CM38" s="41">
        <f>IF(H37="Ja",$B37*Formler!CZ$7,0)</f>
        <v>0</v>
      </c>
      <c r="CN38" s="41">
        <f>IF(I37="Ja",$B37*Formler!DA$7,0)</f>
        <v>0</v>
      </c>
      <c r="CO38" s="41">
        <f>IF($J37&gt;0,$J37*Formler!$DB$7,0)</f>
        <v>0</v>
      </c>
      <c r="CP38" s="41">
        <f>IF(K37="Ja",$B37*Formler!DC$7,0)</f>
        <v>0</v>
      </c>
      <c r="CQ38" s="41">
        <f>IF(L37="Ja",Formler!DE$7,0)</f>
        <v>0</v>
      </c>
      <c r="CR38" s="41">
        <f>IF(M37="Ja",Formler!DD$7*$N37,0)</f>
        <v>0</v>
      </c>
      <c r="DR38" s="7">
        <v>67</v>
      </c>
    </row>
    <row r="39" spans="1:122" x14ac:dyDescent="0.35">
      <c r="A39" s="35">
        <f>Uträkningsmall!B45</f>
        <v>0</v>
      </c>
      <c r="B39" s="36">
        <f>IF(Uträkningsmall!$C45=Formler!$DR$12,12,Uträkningsmall!$C45)</f>
        <v>0</v>
      </c>
      <c r="C39" s="36">
        <f>Uträkningsmall!D45</f>
        <v>0</v>
      </c>
      <c r="D39" s="36">
        <f>Uträkningsmall!E45</f>
        <v>0</v>
      </c>
      <c r="E39" s="36">
        <f>Uträkningsmall!F45</f>
        <v>0</v>
      </c>
      <c r="F39" s="36">
        <f>Uträkningsmall!G45</f>
        <v>0</v>
      </c>
      <c r="G39" s="36">
        <f>Uträkningsmall!H45</f>
        <v>0</v>
      </c>
      <c r="H39" s="36">
        <f>Uträkningsmall!I45</f>
        <v>0</v>
      </c>
      <c r="I39" s="36">
        <f>Uträkningsmall!J45</f>
        <v>0</v>
      </c>
      <c r="J39" s="36">
        <f>Uträkningsmall!K45</f>
        <v>0</v>
      </c>
      <c r="K39" s="36">
        <f>Uträkningsmall!L45</f>
        <v>0</v>
      </c>
      <c r="L39" s="36">
        <f>Uträkningsmall!M45</f>
        <v>0</v>
      </c>
      <c r="M39" s="36">
        <f>Uträkningsmall!N45</f>
        <v>0</v>
      </c>
      <c r="N39" s="37">
        <f>Uträkningsmall!O45</f>
        <v>0</v>
      </c>
      <c r="P39" s="62">
        <f t="shared" si="1"/>
        <v>0</v>
      </c>
      <c r="Q39" s="62">
        <f t="shared" si="1"/>
        <v>0</v>
      </c>
      <c r="R39" s="62">
        <f t="shared" si="1"/>
        <v>0</v>
      </c>
      <c r="S39" s="62">
        <f t="shared" si="1"/>
        <v>0</v>
      </c>
      <c r="T39" s="62">
        <f t="shared" si="1"/>
        <v>0</v>
      </c>
      <c r="U39" s="63"/>
      <c r="V39" s="62">
        <f t="shared" si="2"/>
        <v>0</v>
      </c>
      <c r="W39" s="62">
        <f t="shared" si="3"/>
        <v>0</v>
      </c>
      <c r="X39" s="62">
        <f t="shared" si="4"/>
        <v>0</v>
      </c>
      <c r="Y39" s="62">
        <f t="shared" si="5"/>
        <v>0</v>
      </c>
      <c r="Z39" s="62">
        <f t="shared" si="6"/>
        <v>0</v>
      </c>
      <c r="AA39" s="63"/>
      <c r="AB39" s="62">
        <f t="shared" si="7"/>
        <v>0</v>
      </c>
      <c r="AC39" s="62">
        <f t="shared" si="8"/>
        <v>0</v>
      </c>
      <c r="AD39" s="62">
        <f t="shared" si="9"/>
        <v>0</v>
      </c>
      <c r="AE39" s="62">
        <f t="shared" si="10"/>
        <v>0</v>
      </c>
      <c r="AF39" s="62">
        <f t="shared" si="11"/>
        <v>0</v>
      </c>
      <c r="AH39" s="83">
        <f t="shared" si="12"/>
        <v>0</v>
      </c>
      <c r="AI39" s="64">
        <f t="shared" si="13"/>
        <v>0</v>
      </c>
      <c r="AJ39" s="64">
        <f t="shared" si="14"/>
        <v>0</v>
      </c>
      <c r="AK39" s="64">
        <f t="shared" si="15"/>
        <v>0</v>
      </c>
      <c r="AL39" s="84">
        <f t="shared" si="16"/>
        <v>0</v>
      </c>
      <c r="AU39" s="40">
        <f>IF($D38="Ja",$B38*Formler!CV$3,0)</f>
        <v>0</v>
      </c>
      <c r="AV39" s="41">
        <f>IF($E38="Ja",$B38*Formler!CW$3,0)</f>
        <v>0</v>
      </c>
      <c r="AW39" s="41">
        <f>IF($F38="Ja",$B38*Formler!CX$3,0)</f>
        <v>0</v>
      </c>
      <c r="AX39" s="41">
        <f>IF($G38="Ja",$B38*Formler!CY$3,0)</f>
        <v>0</v>
      </c>
      <c r="AY39" s="41">
        <f>IF($H38="Ja",$B38*Formler!CZ$3,0)</f>
        <v>0</v>
      </c>
      <c r="AZ39" s="41">
        <f>IF($I38="Ja",$B38*Formler!DA$3,0)</f>
        <v>0</v>
      </c>
      <c r="BA39" s="41">
        <f>IF($J38&gt;0,$J38*Formler!DB$3,0)</f>
        <v>0</v>
      </c>
      <c r="BB39" s="41">
        <f>IF($K38="Ja",$B38*Formler!DC$3,0)</f>
        <v>0</v>
      </c>
      <c r="BC39" s="74">
        <f>IF($L38="Ja",Formler!DE$3,0)</f>
        <v>0</v>
      </c>
      <c r="BD39" s="74">
        <f>IF($M38="Ja",$N38*Formler!DD$3,0)</f>
        <v>0</v>
      </c>
      <c r="BE39" s="41">
        <f>IF($D38="Ja",$B38*Formler!CV$4,0)</f>
        <v>0</v>
      </c>
      <c r="BF39" s="41">
        <f>IF($E38="Ja",$B38*Formler!CW$4,0)</f>
        <v>0</v>
      </c>
      <c r="BG39" s="41">
        <f>IF($F38="Ja",$B38*Formler!CX$4,0)</f>
        <v>0</v>
      </c>
      <c r="BH39" s="41">
        <f>IF($G38="Ja",$B38*Formler!CY$4,0)</f>
        <v>0</v>
      </c>
      <c r="BI39" s="41">
        <f>IF($H38="Ja",$B38*Formler!CZ$4,0)</f>
        <v>0</v>
      </c>
      <c r="BJ39" s="41">
        <f>IF($I38="Ja",$B38*Formler!DA$4,0)</f>
        <v>0</v>
      </c>
      <c r="BK39" s="41">
        <f>IF($J38&gt;0,$J38*Formler!$DB40,0)</f>
        <v>0</v>
      </c>
      <c r="BL39" s="41">
        <f>IF($K38="Ja",$B38*Formler!DC$4,0)</f>
        <v>0</v>
      </c>
      <c r="BM39" s="41">
        <f>IF($L38="Ja",Formler!DE$4,0)</f>
        <v>0</v>
      </c>
      <c r="BN39" s="41">
        <f>IF($M38="Ja",Formler!DD$4*$N38,0)</f>
        <v>0</v>
      </c>
      <c r="BO39" s="41">
        <f>IF(D38="Ja",$B38*Formler!CV$5,0)</f>
        <v>0</v>
      </c>
      <c r="BP39" s="41">
        <f>IF(E38="Ja",$B38*Formler!CW$5,0)</f>
        <v>0</v>
      </c>
      <c r="BQ39" s="41">
        <f>IF(F38="Ja",$B38*Formler!CX$5,0)</f>
        <v>0</v>
      </c>
      <c r="BR39" s="41">
        <f>IF(G38="Ja",$B38*Formler!CY$5,0)</f>
        <v>0</v>
      </c>
      <c r="BS39" s="41">
        <f>IF(H38="Ja",$B38*Formler!CZ$5,0)</f>
        <v>0</v>
      </c>
      <c r="BT39" s="41">
        <f>IF(I38="Ja",$B38*Formler!DA$5,0)</f>
        <v>0</v>
      </c>
      <c r="BU39" s="41">
        <f>IF($J38&gt;0,$J38*Formler!$DB$5,0)</f>
        <v>0</v>
      </c>
      <c r="BV39" s="41">
        <f>IF(K38="Ja",$B38*Formler!DC$5,0)</f>
        <v>0</v>
      </c>
      <c r="BW39" s="41">
        <f>IF(L38="Ja",Formler!DE$5,0)</f>
        <v>0</v>
      </c>
      <c r="BX39" s="41">
        <f>IF(M38="Ja",Formler!DD$5*$N38,0)</f>
        <v>0</v>
      </c>
      <c r="BY39" s="41">
        <f>IF(D38="Ja",$B38*Formler!CV$6,0)</f>
        <v>0</v>
      </c>
      <c r="BZ39" s="41">
        <f>IF(E38="Ja",$B38*Formler!CW$6,0)</f>
        <v>0</v>
      </c>
      <c r="CA39" s="41">
        <f>IF(F38="Ja",$B38*Formler!CX$6,0)</f>
        <v>0</v>
      </c>
      <c r="CB39" s="41">
        <f>IF(G38="Ja",$B38*Formler!CY$6,0)</f>
        <v>0</v>
      </c>
      <c r="CC39" s="41">
        <f>IF(H38="Ja",$B38*Formler!CZ$6,0)</f>
        <v>0</v>
      </c>
      <c r="CD39" s="41">
        <f>IF(I38="Ja",$B38*Formler!DA$6,0)</f>
        <v>0</v>
      </c>
      <c r="CE39" s="41">
        <f>IF($J38&gt;0,$J38*Formler!$DB$6,0)</f>
        <v>0</v>
      </c>
      <c r="CF39" s="41">
        <f>IF(K38="Ja",$B38*Formler!DC$6,0)</f>
        <v>0</v>
      </c>
      <c r="CG39" s="41">
        <f>IF(L38="Ja",Formler!DE$6,0)</f>
        <v>0</v>
      </c>
      <c r="CH39" s="41">
        <f>IF(M38="Ja",Formler!DD$6*$N38,0)</f>
        <v>0</v>
      </c>
      <c r="CI39" s="41">
        <f>IF(D38="Ja",$B38*Formler!CV$7,0)</f>
        <v>0</v>
      </c>
      <c r="CJ39" s="41">
        <f>IF(E38="Ja",$B38*Formler!CW$7,0)</f>
        <v>0</v>
      </c>
      <c r="CK39" s="41">
        <f>IF(F38="Ja",$B38*Formler!CX$7,0)</f>
        <v>0</v>
      </c>
      <c r="CL39" s="41">
        <f>IF(G38="Ja",$B38*Formler!CY$7,0)</f>
        <v>0</v>
      </c>
      <c r="CM39" s="41">
        <f>IF(H38="Ja",$B38*Formler!CZ$7,0)</f>
        <v>0</v>
      </c>
      <c r="CN39" s="41">
        <f>IF(I38="Ja",$B38*Formler!DA$7,0)</f>
        <v>0</v>
      </c>
      <c r="CO39" s="41">
        <f>IF($J38&gt;0,$J38*Formler!$DB$7,0)</f>
        <v>0</v>
      </c>
      <c r="CP39" s="41">
        <f>IF(K38="Ja",$B38*Formler!DC$7,0)</f>
        <v>0</v>
      </c>
      <c r="CQ39" s="41">
        <f>IF(L38="Ja",Formler!DE$7,0)</f>
        <v>0</v>
      </c>
      <c r="CR39" s="41">
        <f>IF(M38="Ja",Formler!DD$7*$N38,0)</f>
        <v>0</v>
      </c>
      <c r="DR39" s="7">
        <v>68</v>
      </c>
    </row>
    <row r="40" spans="1:122" x14ac:dyDescent="0.35">
      <c r="A40" s="35">
        <f>Uträkningsmall!B46</f>
        <v>0</v>
      </c>
      <c r="B40" s="36">
        <f>IF(Uträkningsmall!$C46=Formler!$DR$12,12,Uträkningsmall!$C46)</f>
        <v>0</v>
      </c>
      <c r="C40" s="36">
        <f>Uträkningsmall!D46</f>
        <v>0</v>
      </c>
      <c r="D40" s="36">
        <f>Uträkningsmall!E46</f>
        <v>0</v>
      </c>
      <c r="E40" s="36">
        <f>Uträkningsmall!F46</f>
        <v>0</v>
      </c>
      <c r="F40" s="36">
        <f>Uträkningsmall!G46</f>
        <v>0</v>
      </c>
      <c r="G40" s="36">
        <f>Uträkningsmall!H46</f>
        <v>0</v>
      </c>
      <c r="H40" s="36">
        <f>Uträkningsmall!I46</f>
        <v>0</v>
      </c>
      <c r="I40" s="36">
        <f>Uträkningsmall!J46</f>
        <v>0</v>
      </c>
      <c r="J40" s="36">
        <f>Uträkningsmall!K46</f>
        <v>0</v>
      </c>
      <c r="K40" s="36">
        <f>Uträkningsmall!L46</f>
        <v>0</v>
      </c>
      <c r="L40" s="36">
        <f>Uträkningsmall!M46</f>
        <v>0</v>
      </c>
      <c r="M40" s="36">
        <f>Uträkningsmall!N46</f>
        <v>0</v>
      </c>
      <c r="N40" s="37">
        <f>Uträkningsmall!O46</f>
        <v>0</v>
      </c>
      <c r="P40" s="62">
        <f t="shared" si="1"/>
        <v>0</v>
      </c>
      <c r="Q40" s="62">
        <f t="shared" si="1"/>
        <v>0</v>
      </c>
      <c r="R40" s="62">
        <f t="shared" si="1"/>
        <v>0</v>
      </c>
      <c r="S40" s="62">
        <f t="shared" si="1"/>
        <v>0</v>
      </c>
      <c r="T40" s="62">
        <f t="shared" si="1"/>
        <v>0</v>
      </c>
      <c r="U40" s="63"/>
      <c r="V40" s="62">
        <f t="shared" si="2"/>
        <v>0</v>
      </c>
      <c r="W40" s="62">
        <f t="shared" si="3"/>
        <v>0</v>
      </c>
      <c r="X40" s="62">
        <f t="shared" si="4"/>
        <v>0</v>
      </c>
      <c r="Y40" s="62">
        <f t="shared" si="5"/>
        <v>0</v>
      </c>
      <c r="Z40" s="62">
        <f t="shared" si="6"/>
        <v>0</v>
      </c>
      <c r="AA40" s="63"/>
      <c r="AB40" s="62">
        <f t="shared" si="7"/>
        <v>0</v>
      </c>
      <c r="AC40" s="62">
        <f t="shared" si="8"/>
        <v>0</v>
      </c>
      <c r="AD40" s="62">
        <f t="shared" si="9"/>
        <v>0</v>
      </c>
      <c r="AE40" s="62">
        <f t="shared" si="10"/>
        <v>0</v>
      </c>
      <c r="AF40" s="62">
        <f t="shared" si="11"/>
        <v>0</v>
      </c>
      <c r="AH40" s="83">
        <f t="shared" si="12"/>
        <v>0</v>
      </c>
      <c r="AI40" s="64">
        <f t="shared" si="13"/>
        <v>0</v>
      </c>
      <c r="AJ40" s="64">
        <f t="shared" si="14"/>
        <v>0</v>
      </c>
      <c r="AK40" s="64">
        <f t="shared" si="15"/>
        <v>0</v>
      </c>
      <c r="AL40" s="84">
        <f t="shared" si="16"/>
        <v>0</v>
      </c>
      <c r="AU40" s="40">
        <f>IF($D39="Ja",$B39*Formler!CV$3,0)</f>
        <v>0</v>
      </c>
      <c r="AV40" s="41">
        <f>IF($E39="Ja",$B39*Formler!CW$3,0)</f>
        <v>0</v>
      </c>
      <c r="AW40" s="41">
        <f>IF($F39="Ja",$B39*Formler!CX$3,0)</f>
        <v>0</v>
      </c>
      <c r="AX40" s="41">
        <f>IF($G39="Ja",$B39*Formler!CY$3,0)</f>
        <v>0</v>
      </c>
      <c r="AY40" s="41">
        <f>IF($H39="Ja",$B39*Formler!CZ$3,0)</f>
        <v>0</v>
      </c>
      <c r="AZ40" s="41">
        <f>IF($I39="Ja",$B39*Formler!DA$3,0)</f>
        <v>0</v>
      </c>
      <c r="BA40" s="41">
        <f>IF($J39&gt;0,$J39*Formler!DB$3,0)</f>
        <v>0</v>
      </c>
      <c r="BB40" s="41">
        <f>IF($K39="Ja",$B39*Formler!DC$3,0)</f>
        <v>0</v>
      </c>
      <c r="BC40" s="74">
        <f>IF($L39="Ja",Formler!DE$3,0)</f>
        <v>0</v>
      </c>
      <c r="BD40" s="74">
        <f>IF($M39="Ja",$N39*Formler!DD$3,0)</f>
        <v>0</v>
      </c>
      <c r="BE40" s="41">
        <f>IF($D39="Ja",$B39*Formler!CV$4,0)</f>
        <v>0</v>
      </c>
      <c r="BF40" s="41">
        <f>IF($E39="Ja",$B39*Formler!CW$4,0)</f>
        <v>0</v>
      </c>
      <c r="BG40" s="41">
        <f>IF($F39="Ja",$B39*Formler!CX$4,0)</f>
        <v>0</v>
      </c>
      <c r="BH40" s="41">
        <f>IF($G39="Ja",$B39*Formler!CY$4,0)</f>
        <v>0</v>
      </c>
      <c r="BI40" s="41">
        <f>IF($H39="Ja",$B39*Formler!CZ$4,0)</f>
        <v>0</v>
      </c>
      <c r="BJ40" s="41">
        <f>IF($I39="Ja",$B39*Formler!DA$4,0)</f>
        <v>0</v>
      </c>
      <c r="BK40" s="41">
        <f>IF($J39&gt;0,$J39*Formler!$DB41,0)</f>
        <v>0</v>
      </c>
      <c r="BL40" s="41">
        <f>IF($K39="Ja",$B39*Formler!DC$4,0)</f>
        <v>0</v>
      </c>
      <c r="BM40" s="41">
        <f>IF($L39="Ja",Formler!DE$4,0)</f>
        <v>0</v>
      </c>
      <c r="BN40" s="41">
        <f>IF($M39="Ja",Formler!DD$4*$N39,0)</f>
        <v>0</v>
      </c>
      <c r="BO40" s="41">
        <f>IF(D39="Ja",$B39*Formler!CV$5,0)</f>
        <v>0</v>
      </c>
      <c r="BP40" s="41">
        <f>IF(E39="Ja",$B39*Formler!CW$5,0)</f>
        <v>0</v>
      </c>
      <c r="BQ40" s="41">
        <f>IF(F39="Ja",$B39*Formler!CX$5,0)</f>
        <v>0</v>
      </c>
      <c r="BR40" s="41">
        <f>IF(G39="Ja",$B39*Formler!CY$5,0)</f>
        <v>0</v>
      </c>
      <c r="BS40" s="41">
        <f>IF(H39="Ja",$B39*Formler!CZ$5,0)</f>
        <v>0</v>
      </c>
      <c r="BT40" s="41">
        <f>IF(I39="Ja",$B39*Formler!DA$5,0)</f>
        <v>0</v>
      </c>
      <c r="BU40" s="41">
        <f>IF($J39&gt;0,$J39*Formler!$DB$5,0)</f>
        <v>0</v>
      </c>
      <c r="BV40" s="41">
        <f>IF(K39="Ja",$B39*Formler!DC$5,0)</f>
        <v>0</v>
      </c>
      <c r="BW40" s="41">
        <f>IF(L39="Ja",Formler!DE$5,0)</f>
        <v>0</v>
      </c>
      <c r="BX40" s="41">
        <f>IF(M39="Ja",Formler!DD$5*$N39,0)</f>
        <v>0</v>
      </c>
      <c r="BY40" s="41">
        <f>IF(D39="Ja",$B39*Formler!CV$6,0)</f>
        <v>0</v>
      </c>
      <c r="BZ40" s="41">
        <f>IF(E39="Ja",$B39*Formler!CW$6,0)</f>
        <v>0</v>
      </c>
      <c r="CA40" s="41">
        <f>IF(F39="Ja",$B39*Formler!CX$6,0)</f>
        <v>0</v>
      </c>
      <c r="CB40" s="41">
        <f>IF(G39="Ja",$B39*Formler!CY$6,0)</f>
        <v>0</v>
      </c>
      <c r="CC40" s="41">
        <f>IF(H39="Ja",$B39*Formler!CZ$6,0)</f>
        <v>0</v>
      </c>
      <c r="CD40" s="41">
        <f>IF(I39="Ja",$B39*Formler!DA$6,0)</f>
        <v>0</v>
      </c>
      <c r="CE40" s="41">
        <f>IF($J39&gt;0,$J39*Formler!$DB$6,0)</f>
        <v>0</v>
      </c>
      <c r="CF40" s="41">
        <f>IF(K39="Ja",$B39*Formler!DC$6,0)</f>
        <v>0</v>
      </c>
      <c r="CG40" s="41">
        <f>IF(L39="Ja",Formler!DE$6,0)</f>
        <v>0</v>
      </c>
      <c r="CH40" s="41">
        <f>IF(M39="Ja",Formler!DD$6*$N39,0)</f>
        <v>0</v>
      </c>
      <c r="CI40" s="41">
        <f>IF(D39="Ja",$B39*Formler!CV$7,0)</f>
        <v>0</v>
      </c>
      <c r="CJ40" s="41">
        <f>IF(E39="Ja",$B39*Formler!CW$7,0)</f>
        <v>0</v>
      </c>
      <c r="CK40" s="41">
        <f>IF(F39="Ja",$B39*Formler!CX$7,0)</f>
        <v>0</v>
      </c>
      <c r="CL40" s="41">
        <f>IF(G39="Ja",$B39*Formler!CY$7,0)</f>
        <v>0</v>
      </c>
      <c r="CM40" s="41">
        <f>IF(H39="Ja",$B39*Formler!CZ$7,0)</f>
        <v>0</v>
      </c>
      <c r="CN40" s="41">
        <f>IF(I39="Ja",$B39*Formler!DA$7,0)</f>
        <v>0</v>
      </c>
      <c r="CO40" s="41">
        <f>IF($J39&gt;0,$J39*Formler!$DB$7,0)</f>
        <v>0</v>
      </c>
      <c r="CP40" s="41">
        <f>IF(K39="Ja",$B39*Formler!DC$7,0)</f>
        <v>0</v>
      </c>
      <c r="CQ40" s="41">
        <f>IF(L39="Ja",Formler!DE$7,0)</f>
        <v>0</v>
      </c>
      <c r="CR40" s="41">
        <f>IF(M39="Ja",Formler!DD$7*$N39,0)</f>
        <v>0</v>
      </c>
      <c r="DR40" s="7">
        <v>69</v>
      </c>
    </row>
    <row r="41" spans="1:122" x14ac:dyDescent="0.35">
      <c r="A41" s="35">
        <f>Uträkningsmall!B47</f>
        <v>0</v>
      </c>
      <c r="B41" s="36">
        <f>IF(Uträkningsmall!$C47=Formler!$DR$12,12,Uträkningsmall!$C47)</f>
        <v>0</v>
      </c>
      <c r="C41" s="36">
        <f>Uträkningsmall!D47</f>
        <v>0</v>
      </c>
      <c r="D41" s="36">
        <f>Uträkningsmall!E47</f>
        <v>0</v>
      </c>
      <c r="E41" s="36">
        <f>Uträkningsmall!F47</f>
        <v>0</v>
      </c>
      <c r="F41" s="36">
        <f>Uträkningsmall!G47</f>
        <v>0</v>
      </c>
      <c r="G41" s="36">
        <f>Uträkningsmall!H47</f>
        <v>0</v>
      </c>
      <c r="H41" s="36">
        <f>Uträkningsmall!I47</f>
        <v>0</v>
      </c>
      <c r="I41" s="36">
        <f>Uträkningsmall!J47</f>
        <v>0</v>
      </c>
      <c r="J41" s="36">
        <f>Uträkningsmall!K47</f>
        <v>0</v>
      </c>
      <c r="K41" s="36">
        <f>Uträkningsmall!L47</f>
        <v>0</v>
      </c>
      <c r="L41" s="36">
        <f>Uträkningsmall!M47</f>
        <v>0</v>
      </c>
      <c r="M41" s="36">
        <f>Uträkningsmall!N47</f>
        <v>0</v>
      </c>
      <c r="N41" s="37">
        <f>Uträkningsmall!O47</f>
        <v>0</v>
      </c>
      <c r="P41" s="62">
        <f t="shared" si="1"/>
        <v>0</v>
      </c>
      <c r="Q41" s="62">
        <f t="shared" si="1"/>
        <v>0</v>
      </c>
      <c r="R41" s="62">
        <f t="shared" si="1"/>
        <v>0</v>
      </c>
      <c r="S41" s="62">
        <f t="shared" si="1"/>
        <v>0</v>
      </c>
      <c r="T41" s="62">
        <f t="shared" si="1"/>
        <v>0</v>
      </c>
      <c r="U41" s="63"/>
      <c r="V41" s="62">
        <f t="shared" si="2"/>
        <v>0</v>
      </c>
      <c r="W41" s="62">
        <f t="shared" si="3"/>
        <v>0</v>
      </c>
      <c r="X41" s="62">
        <f t="shared" si="4"/>
        <v>0</v>
      </c>
      <c r="Y41" s="62">
        <f t="shared" si="5"/>
        <v>0</v>
      </c>
      <c r="Z41" s="62">
        <f t="shared" si="6"/>
        <v>0</v>
      </c>
      <c r="AA41" s="63"/>
      <c r="AB41" s="62">
        <f t="shared" si="7"/>
        <v>0</v>
      </c>
      <c r="AC41" s="62">
        <f t="shared" si="8"/>
        <v>0</v>
      </c>
      <c r="AD41" s="62">
        <f t="shared" si="9"/>
        <v>0</v>
      </c>
      <c r="AE41" s="62">
        <f t="shared" si="10"/>
        <v>0</v>
      </c>
      <c r="AF41" s="62">
        <f t="shared" si="11"/>
        <v>0</v>
      </c>
      <c r="AH41" s="83">
        <f t="shared" si="12"/>
        <v>0</v>
      </c>
      <c r="AI41" s="64">
        <f t="shared" si="13"/>
        <v>0</v>
      </c>
      <c r="AJ41" s="64">
        <f t="shared" si="14"/>
        <v>0</v>
      </c>
      <c r="AK41" s="64">
        <f t="shared" si="15"/>
        <v>0</v>
      </c>
      <c r="AL41" s="84">
        <f t="shared" si="16"/>
        <v>0</v>
      </c>
      <c r="AU41" s="40">
        <f>IF($D40="Ja",$B40*Formler!CV$3,0)</f>
        <v>0</v>
      </c>
      <c r="AV41" s="41">
        <f>IF($E40="Ja",$B40*Formler!CW$3,0)</f>
        <v>0</v>
      </c>
      <c r="AW41" s="41">
        <f>IF($F40="Ja",$B40*Formler!CX$3,0)</f>
        <v>0</v>
      </c>
      <c r="AX41" s="41">
        <f>IF($G40="Ja",$B40*Formler!CY$3,0)</f>
        <v>0</v>
      </c>
      <c r="AY41" s="41">
        <f>IF($H40="Ja",$B40*Formler!CZ$3,0)</f>
        <v>0</v>
      </c>
      <c r="AZ41" s="41">
        <f>IF($I40="Ja",$B40*Formler!DA$3,0)</f>
        <v>0</v>
      </c>
      <c r="BA41" s="41">
        <f>IF($J40&gt;0,$J40*Formler!DB$3,0)</f>
        <v>0</v>
      </c>
      <c r="BB41" s="41">
        <f>IF($K40="Ja",$B40*Formler!DC$3,0)</f>
        <v>0</v>
      </c>
      <c r="BC41" s="74">
        <f>IF($L40="Ja",Formler!DE$3,0)</f>
        <v>0</v>
      </c>
      <c r="BD41" s="74">
        <f>IF($M40="Ja",$N40*Formler!DD$3,0)</f>
        <v>0</v>
      </c>
      <c r="BE41" s="41">
        <f>IF($D40="Ja",$B40*Formler!CV$4,0)</f>
        <v>0</v>
      </c>
      <c r="BF41" s="41">
        <f>IF($E40="Ja",$B40*Formler!CW$4,0)</f>
        <v>0</v>
      </c>
      <c r="BG41" s="41">
        <f>IF($F40="Ja",$B40*Formler!CX$4,0)</f>
        <v>0</v>
      </c>
      <c r="BH41" s="41">
        <f>IF($G40="Ja",$B40*Formler!CY$4,0)</f>
        <v>0</v>
      </c>
      <c r="BI41" s="41">
        <f>IF($H40="Ja",$B40*Formler!CZ$4,0)</f>
        <v>0</v>
      </c>
      <c r="BJ41" s="41">
        <f>IF($I40="Ja",$B40*Formler!DA$4,0)</f>
        <v>0</v>
      </c>
      <c r="BK41" s="41">
        <f>IF($J40&gt;0,$J40*Formler!$DB42,0)</f>
        <v>0</v>
      </c>
      <c r="BL41" s="41">
        <f>IF($K40="Ja",$B40*Formler!DC$4,0)</f>
        <v>0</v>
      </c>
      <c r="BM41" s="41">
        <f>IF($L40="Ja",Formler!DE$4,0)</f>
        <v>0</v>
      </c>
      <c r="BN41" s="41">
        <f>IF($M40="Ja",Formler!DD$4*$N40,0)</f>
        <v>0</v>
      </c>
      <c r="BO41" s="41">
        <f>IF(D40="Ja",$B40*Formler!CV$5,0)</f>
        <v>0</v>
      </c>
      <c r="BP41" s="41">
        <f>IF(E40="Ja",$B40*Formler!CW$5,0)</f>
        <v>0</v>
      </c>
      <c r="BQ41" s="41">
        <f>IF(F40="Ja",$B40*Formler!CX$5,0)</f>
        <v>0</v>
      </c>
      <c r="BR41" s="41">
        <f>IF(G40="Ja",$B40*Formler!CY$5,0)</f>
        <v>0</v>
      </c>
      <c r="BS41" s="41">
        <f>IF(H40="Ja",$B40*Formler!CZ$5,0)</f>
        <v>0</v>
      </c>
      <c r="BT41" s="41">
        <f>IF(I40="Ja",$B40*Formler!DA$5,0)</f>
        <v>0</v>
      </c>
      <c r="BU41" s="41">
        <f>IF($J40&gt;0,$J40*Formler!$DB$5,0)</f>
        <v>0</v>
      </c>
      <c r="BV41" s="41">
        <f>IF(K40="Ja",$B40*Formler!DC$5,0)</f>
        <v>0</v>
      </c>
      <c r="BW41" s="41">
        <f>IF(L40="Ja",Formler!DE$5,0)</f>
        <v>0</v>
      </c>
      <c r="BX41" s="41">
        <f>IF(M40="Ja",Formler!DD$5*$N40,0)</f>
        <v>0</v>
      </c>
      <c r="BY41" s="41">
        <f>IF(D40="Ja",$B40*Formler!CV$6,0)</f>
        <v>0</v>
      </c>
      <c r="BZ41" s="41">
        <f>IF(E40="Ja",$B40*Formler!CW$6,0)</f>
        <v>0</v>
      </c>
      <c r="CA41" s="41">
        <f>IF(F40="Ja",$B40*Formler!CX$6,0)</f>
        <v>0</v>
      </c>
      <c r="CB41" s="41">
        <f>IF(G40="Ja",$B40*Formler!CY$6,0)</f>
        <v>0</v>
      </c>
      <c r="CC41" s="41">
        <f>IF(H40="Ja",$B40*Formler!CZ$6,0)</f>
        <v>0</v>
      </c>
      <c r="CD41" s="41">
        <f>IF(I40="Ja",$B40*Formler!DA$6,0)</f>
        <v>0</v>
      </c>
      <c r="CE41" s="41">
        <f>IF($J40&gt;0,$J40*Formler!$DB$6,0)</f>
        <v>0</v>
      </c>
      <c r="CF41" s="41">
        <f>IF(K40="Ja",$B40*Formler!DC$6,0)</f>
        <v>0</v>
      </c>
      <c r="CG41" s="41">
        <f>IF(L40="Ja",Formler!DE$6,0)</f>
        <v>0</v>
      </c>
      <c r="CH41" s="41">
        <f>IF(M40="Ja",Formler!DD$6*$N40,0)</f>
        <v>0</v>
      </c>
      <c r="CI41" s="41">
        <f>IF(D40="Ja",$B40*Formler!CV$7,0)</f>
        <v>0</v>
      </c>
      <c r="CJ41" s="41">
        <f>IF(E40="Ja",$B40*Formler!CW$7,0)</f>
        <v>0</v>
      </c>
      <c r="CK41" s="41">
        <f>IF(F40="Ja",$B40*Formler!CX$7,0)</f>
        <v>0</v>
      </c>
      <c r="CL41" s="41">
        <f>IF(G40="Ja",$B40*Formler!CY$7,0)</f>
        <v>0</v>
      </c>
      <c r="CM41" s="41">
        <f>IF(H40="Ja",$B40*Formler!CZ$7,0)</f>
        <v>0</v>
      </c>
      <c r="CN41" s="41">
        <f>IF(I40="Ja",$B40*Formler!DA$7,0)</f>
        <v>0</v>
      </c>
      <c r="CO41" s="41">
        <f>IF($J40&gt;0,$J40*Formler!$DB$7,0)</f>
        <v>0</v>
      </c>
      <c r="CP41" s="41">
        <f>IF(K40="Ja",$B40*Formler!DC$7,0)</f>
        <v>0</v>
      </c>
      <c r="CQ41" s="41">
        <f>IF(L40="Ja",Formler!DE$7,0)</f>
        <v>0</v>
      </c>
      <c r="CR41" s="41">
        <f>IF(M40="Ja",Formler!DD$7*$N40,0)</f>
        <v>0</v>
      </c>
      <c r="DR41" s="7">
        <v>70</v>
      </c>
    </row>
    <row r="42" spans="1:122" x14ac:dyDescent="0.35">
      <c r="A42" s="35">
        <f>Uträkningsmall!B48</f>
        <v>0</v>
      </c>
      <c r="B42" s="36">
        <f>IF(Uträkningsmall!$C48=Formler!$DR$12,12,Uträkningsmall!$C48)</f>
        <v>0</v>
      </c>
      <c r="C42" s="36">
        <f>Uträkningsmall!D48</f>
        <v>0</v>
      </c>
      <c r="D42" s="36">
        <f>Uträkningsmall!E48</f>
        <v>0</v>
      </c>
      <c r="E42" s="36">
        <f>Uträkningsmall!F48</f>
        <v>0</v>
      </c>
      <c r="F42" s="36">
        <f>Uträkningsmall!G48</f>
        <v>0</v>
      </c>
      <c r="G42" s="36">
        <f>Uträkningsmall!H48</f>
        <v>0</v>
      </c>
      <c r="H42" s="36">
        <f>Uträkningsmall!I48</f>
        <v>0</v>
      </c>
      <c r="I42" s="36">
        <f>Uträkningsmall!J48</f>
        <v>0</v>
      </c>
      <c r="J42" s="36">
        <f>Uträkningsmall!K48</f>
        <v>0</v>
      </c>
      <c r="K42" s="36">
        <f>Uträkningsmall!L48</f>
        <v>0</v>
      </c>
      <c r="L42" s="36">
        <f>Uträkningsmall!M48</f>
        <v>0</v>
      </c>
      <c r="M42" s="36">
        <f>Uträkningsmall!N48</f>
        <v>0</v>
      </c>
      <c r="N42" s="37">
        <f>Uträkningsmall!O48</f>
        <v>0</v>
      </c>
      <c r="P42" s="62">
        <f t="shared" si="1"/>
        <v>0</v>
      </c>
      <c r="Q42" s="62">
        <f t="shared" si="1"/>
        <v>0</v>
      </c>
      <c r="R42" s="62">
        <f t="shared" si="1"/>
        <v>0</v>
      </c>
      <c r="S42" s="62">
        <f t="shared" si="1"/>
        <v>0</v>
      </c>
      <c r="T42" s="62">
        <f t="shared" si="1"/>
        <v>0</v>
      </c>
      <c r="U42" s="63"/>
      <c r="V42" s="62">
        <f t="shared" si="2"/>
        <v>0</v>
      </c>
      <c r="W42" s="62">
        <f t="shared" si="3"/>
        <v>0</v>
      </c>
      <c r="X42" s="62">
        <f t="shared" si="4"/>
        <v>0</v>
      </c>
      <c r="Y42" s="62">
        <f t="shared" si="5"/>
        <v>0</v>
      </c>
      <c r="Z42" s="62">
        <f t="shared" si="6"/>
        <v>0</v>
      </c>
      <c r="AA42" s="63"/>
      <c r="AB42" s="62">
        <f t="shared" si="7"/>
        <v>0</v>
      </c>
      <c r="AC42" s="62">
        <f t="shared" si="8"/>
        <v>0</v>
      </c>
      <c r="AD42" s="62">
        <f t="shared" si="9"/>
        <v>0</v>
      </c>
      <c r="AE42" s="62">
        <f t="shared" si="10"/>
        <v>0</v>
      </c>
      <c r="AF42" s="62">
        <f t="shared" si="11"/>
        <v>0</v>
      </c>
      <c r="AH42" s="83">
        <f t="shared" si="12"/>
        <v>0</v>
      </c>
      <c r="AI42" s="64">
        <f t="shared" si="13"/>
        <v>0</v>
      </c>
      <c r="AJ42" s="64">
        <f t="shared" si="14"/>
        <v>0</v>
      </c>
      <c r="AK42" s="64">
        <f t="shared" si="15"/>
        <v>0</v>
      </c>
      <c r="AL42" s="84">
        <f t="shared" si="16"/>
        <v>0</v>
      </c>
      <c r="AU42" s="40">
        <f>IF($D41="Ja",$B41*Formler!CV$3,0)</f>
        <v>0</v>
      </c>
      <c r="AV42" s="41">
        <f>IF($E41="Ja",$B41*Formler!CW$3,0)</f>
        <v>0</v>
      </c>
      <c r="AW42" s="41">
        <f>IF($F41="Ja",$B41*Formler!CX$3,0)</f>
        <v>0</v>
      </c>
      <c r="AX42" s="41">
        <f>IF($G41="Ja",$B41*Formler!CY$3,0)</f>
        <v>0</v>
      </c>
      <c r="AY42" s="41">
        <f>IF($H41="Ja",$B41*Formler!CZ$3,0)</f>
        <v>0</v>
      </c>
      <c r="AZ42" s="41">
        <f>IF($I41="Ja",$B41*Formler!DA$3,0)</f>
        <v>0</v>
      </c>
      <c r="BA42" s="41">
        <f>IF($J41&gt;0,$J41*Formler!DB$3,0)</f>
        <v>0</v>
      </c>
      <c r="BB42" s="41">
        <f>IF($K41="Ja",$B41*Formler!DC$3,0)</f>
        <v>0</v>
      </c>
      <c r="BC42" s="74">
        <f>IF($L41="Ja",Formler!DE$3,0)</f>
        <v>0</v>
      </c>
      <c r="BD42" s="74">
        <f>IF($M41="Ja",$N41*Formler!DD$3,0)</f>
        <v>0</v>
      </c>
      <c r="BE42" s="41">
        <f>IF($D41="Ja",$B41*Formler!CV$4,0)</f>
        <v>0</v>
      </c>
      <c r="BF42" s="41">
        <f>IF($E41="Ja",$B41*Formler!CW$4,0)</f>
        <v>0</v>
      </c>
      <c r="BG42" s="41">
        <f>IF($F41="Ja",$B41*Formler!CX$4,0)</f>
        <v>0</v>
      </c>
      <c r="BH42" s="41">
        <f>IF($G41="Ja",$B41*Formler!CY$4,0)</f>
        <v>0</v>
      </c>
      <c r="BI42" s="41">
        <f>IF($H41="Ja",$B41*Formler!CZ$4,0)</f>
        <v>0</v>
      </c>
      <c r="BJ42" s="41">
        <f>IF($I41="Ja",$B41*Formler!DA$4,0)</f>
        <v>0</v>
      </c>
      <c r="BK42" s="41">
        <f>IF($J41&gt;0,$J41*Formler!$DB43,0)</f>
        <v>0</v>
      </c>
      <c r="BL42" s="41">
        <f>IF($K41="Ja",$B41*Formler!DC$4,0)</f>
        <v>0</v>
      </c>
      <c r="BM42" s="41">
        <f>IF($L41="Ja",Formler!DE$4,0)</f>
        <v>0</v>
      </c>
      <c r="BN42" s="41">
        <f>IF($M41="Ja",Formler!DD$4*$N41,0)</f>
        <v>0</v>
      </c>
      <c r="BO42" s="41">
        <f>IF(D41="Ja",$B41*Formler!CV$5,0)</f>
        <v>0</v>
      </c>
      <c r="BP42" s="41">
        <f>IF(E41="Ja",$B41*Formler!CW$5,0)</f>
        <v>0</v>
      </c>
      <c r="BQ42" s="41">
        <f>IF(F41="Ja",$B41*Formler!CX$5,0)</f>
        <v>0</v>
      </c>
      <c r="BR42" s="41">
        <f>IF(G41="Ja",$B41*Formler!CY$5,0)</f>
        <v>0</v>
      </c>
      <c r="BS42" s="41">
        <f>IF(H41="Ja",$B41*Formler!CZ$5,0)</f>
        <v>0</v>
      </c>
      <c r="BT42" s="41">
        <f>IF(I41="Ja",$B41*Formler!DA$5,0)</f>
        <v>0</v>
      </c>
      <c r="BU42" s="41">
        <f>IF($J41&gt;0,$J41*Formler!$DB$5,0)</f>
        <v>0</v>
      </c>
      <c r="BV42" s="41">
        <f>IF(K41="Ja",$B41*Formler!DC$5,0)</f>
        <v>0</v>
      </c>
      <c r="BW42" s="41">
        <f>IF(L41="Ja",Formler!DE$5,0)</f>
        <v>0</v>
      </c>
      <c r="BX42" s="41">
        <f>IF(M41="Ja",Formler!DD$5*$N41,0)</f>
        <v>0</v>
      </c>
      <c r="BY42" s="41">
        <f>IF(D41="Ja",$B41*Formler!CV$6,0)</f>
        <v>0</v>
      </c>
      <c r="BZ42" s="41">
        <f>IF(E41="Ja",$B41*Formler!CW$6,0)</f>
        <v>0</v>
      </c>
      <c r="CA42" s="41">
        <f>IF(F41="Ja",$B41*Formler!CX$6,0)</f>
        <v>0</v>
      </c>
      <c r="CB42" s="41">
        <f>IF(G41="Ja",$B41*Formler!CY$6,0)</f>
        <v>0</v>
      </c>
      <c r="CC42" s="41">
        <f>IF(H41="Ja",$B41*Formler!CZ$6,0)</f>
        <v>0</v>
      </c>
      <c r="CD42" s="41">
        <f>IF(I41="Ja",$B41*Formler!DA$6,0)</f>
        <v>0</v>
      </c>
      <c r="CE42" s="41">
        <f>IF($J41&gt;0,$J41*Formler!$DB$6,0)</f>
        <v>0</v>
      </c>
      <c r="CF42" s="41">
        <f>IF(K41="Ja",$B41*Formler!DC$6,0)</f>
        <v>0</v>
      </c>
      <c r="CG42" s="41">
        <f>IF(L41="Ja",Formler!DE$6,0)</f>
        <v>0</v>
      </c>
      <c r="CH42" s="41">
        <f>IF(M41="Ja",Formler!DD$6*$N41,0)</f>
        <v>0</v>
      </c>
      <c r="CI42" s="41">
        <f>IF(D41="Ja",$B41*Formler!CV$7,0)</f>
        <v>0</v>
      </c>
      <c r="CJ42" s="41">
        <f>IF(E41="Ja",$B41*Formler!CW$7,0)</f>
        <v>0</v>
      </c>
      <c r="CK42" s="41">
        <f>IF(F41="Ja",$B41*Formler!CX$7,0)</f>
        <v>0</v>
      </c>
      <c r="CL42" s="41">
        <f>IF(G41="Ja",$B41*Formler!CY$7,0)</f>
        <v>0</v>
      </c>
      <c r="CM42" s="41">
        <f>IF(H41="Ja",$B41*Formler!CZ$7,0)</f>
        <v>0</v>
      </c>
      <c r="CN42" s="41">
        <f>IF(I41="Ja",$B41*Formler!DA$7,0)</f>
        <v>0</v>
      </c>
      <c r="CO42" s="41">
        <f>IF($J41&gt;0,$J41*Formler!$DB$7,0)</f>
        <v>0</v>
      </c>
      <c r="CP42" s="41">
        <f>IF(K41="Ja",$B41*Formler!DC$7,0)</f>
        <v>0</v>
      </c>
      <c r="CQ42" s="41">
        <f>IF(L41="Ja",Formler!DE$7,0)</f>
        <v>0</v>
      </c>
      <c r="CR42" s="41">
        <f>IF(M41="Ja",Formler!DD$7*$N41,0)</f>
        <v>0</v>
      </c>
      <c r="DR42" s="7">
        <v>71</v>
      </c>
    </row>
    <row r="43" spans="1:122" x14ac:dyDescent="0.35">
      <c r="A43" s="35">
        <f>Uträkningsmall!B49</f>
        <v>0</v>
      </c>
      <c r="B43" s="36">
        <f>IF(Uträkningsmall!$C49=Formler!$DR$12,12,Uträkningsmall!$C49)</f>
        <v>0</v>
      </c>
      <c r="C43" s="36">
        <f>Uträkningsmall!D49</f>
        <v>0</v>
      </c>
      <c r="D43" s="36">
        <f>Uträkningsmall!E49</f>
        <v>0</v>
      </c>
      <c r="E43" s="36">
        <f>Uträkningsmall!F49</f>
        <v>0</v>
      </c>
      <c r="F43" s="36">
        <f>Uträkningsmall!G49</f>
        <v>0</v>
      </c>
      <c r="G43" s="36">
        <f>Uträkningsmall!H49</f>
        <v>0</v>
      </c>
      <c r="H43" s="36">
        <f>Uträkningsmall!I49</f>
        <v>0</v>
      </c>
      <c r="I43" s="36">
        <f>Uträkningsmall!J49</f>
        <v>0</v>
      </c>
      <c r="J43" s="36">
        <f>Uträkningsmall!K49</f>
        <v>0</v>
      </c>
      <c r="K43" s="36">
        <f>Uträkningsmall!L49</f>
        <v>0</v>
      </c>
      <c r="L43" s="36">
        <f>Uträkningsmall!M49</f>
        <v>0</v>
      </c>
      <c r="M43" s="36">
        <f>Uträkningsmall!N49</f>
        <v>0</v>
      </c>
      <c r="N43" s="37">
        <f>Uträkningsmall!O49</f>
        <v>0</v>
      </c>
      <c r="P43" s="62">
        <f t="shared" si="1"/>
        <v>0</v>
      </c>
      <c r="Q43" s="62">
        <f t="shared" si="1"/>
        <v>0</v>
      </c>
      <c r="R43" s="62">
        <f t="shared" si="1"/>
        <v>0</v>
      </c>
      <c r="S43" s="62">
        <f t="shared" si="1"/>
        <v>0</v>
      </c>
      <c r="T43" s="62">
        <f t="shared" si="1"/>
        <v>0</v>
      </c>
      <c r="U43" s="63"/>
      <c r="V43" s="62">
        <f t="shared" si="2"/>
        <v>0</v>
      </c>
      <c r="W43" s="62">
        <f t="shared" si="3"/>
        <v>0</v>
      </c>
      <c r="X43" s="62">
        <f t="shared" si="4"/>
        <v>0</v>
      </c>
      <c r="Y43" s="62">
        <f t="shared" si="5"/>
        <v>0</v>
      </c>
      <c r="Z43" s="62">
        <f t="shared" si="6"/>
        <v>0</v>
      </c>
      <c r="AA43" s="63"/>
      <c r="AB43" s="62">
        <f t="shared" si="7"/>
        <v>0</v>
      </c>
      <c r="AC43" s="62">
        <f t="shared" si="8"/>
        <v>0</v>
      </c>
      <c r="AD43" s="62">
        <f t="shared" si="9"/>
        <v>0</v>
      </c>
      <c r="AE43" s="62">
        <f t="shared" si="10"/>
        <v>0</v>
      </c>
      <c r="AF43" s="62">
        <f t="shared" si="11"/>
        <v>0</v>
      </c>
      <c r="AH43" s="83">
        <f t="shared" si="12"/>
        <v>0</v>
      </c>
      <c r="AI43" s="64">
        <f t="shared" si="13"/>
        <v>0</v>
      </c>
      <c r="AJ43" s="64">
        <f t="shared" si="14"/>
        <v>0</v>
      </c>
      <c r="AK43" s="64">
        <f t="shared" si="15"/>
        <v>0</v>
      </c>
      <c r="AL43" s="84">
        <f t="shared" si="16"/>
        <v>0</v>
      </c>
      <c r="AU43" s="40">
        <f>IF($D42="Ja",$B42*Formler!CV$3,0)</f>
        <v>0</v>
      </c>
      <c r="AV43" s="41">
        <f>IF($E42="Ja",$B42*Formler!CW$3,0)</f>
        <v>0</v>
      </c>
      <c r="AW43" s="41">
        <f>IF($F42="Ja",$B42*Formler!CX$3,0)</f>
        <v>0</v>
      </c>
      <c r="AX43" s="41">
        <f>IF($G42="Ja",$B42*Formler!CY$3,0)</f>
        <v>0</v>
      </c>
      <c r="AY43" s="41">
        <f>IF($H42="Ja",$B42*Formler!CZ$3,0)</f>
        <v>0</v>
      </c>
      <c r="AZ43" s="41">
        <f>IF($I42="Ja",$B42*Formler!DA$3,0)</f>
        <v>0</v>
      </c>
      <c r="BA43" s="41">
        <f>IF($J42&gt;0,$J42*Formler!DB$3,0)</f>
        <v>0</v>
      </c>
      <c r="BB43" s="41">
        <f>IF($K42="Ja",$B42*Formler!DC$3,0)</f>
        <v>0</v>
      </c>
      <c r="BC43" s="74">
        <f>IF($L42="Ja",Formler!DE$3,0)</f>
        <v>0</v>
      </c>
      <c r="BD43" s="74">
        <f>IF($M42="Ja",$N42*Formler!DD$3,0)</f>
        <v>0</v>
      </c>
      <c r="BE43" s="41">
        <f>IF($D42="Ja",$B42*Formler!CV$4,0)</f>
        <v>0</v>
      </c>
      <c r="BF43" s="41">
        <f>IF($E42="Ja",$B42*Formler!CW$4,0)</f>
        <v>0</v>
      </c>
      <c r="BG43" s="41">
        <f>IF($F42="Ja",$B42*Formler!CX$4,0)</f>
        <v>0</v>
      </c>
      <c r="BH43" s="41">
        <f>IF($G42="Ja",$B42*Formler!CY$4,0)</f>
        <v>0</v>
      </c>
      <c r="BI43" s="41">
        <f>IF($H42="Ja",$B42*Formler!CZ$4,0)</f>
        <v>0</v>
      </c>
      <c r="BJ43" s="41">
        <f>IF($I42="Ja",$B42*Formler!DA$4,0)</f>
        <v>0</v>
      </c>
      <c r="BK43" s="41">
        <f>IF($J42&gt;0,$J42*Formler!$DB44,0)</f>
        <v>0</v>
      </c>
      <c r="BL43" s="41">
        <f>IF($K42="Ja",$B42*Formler!DC$4,0)</f>
        <v>0</v>
      </c>
      <c r="BM43" s="41">
        <f>IF($L42="Ja",Formler!DE$4,0)</f>
        <v>0</v>
      </c>
      <c r="BN43" s="41">
        <f>IF($M42="Ja",Formler!DD$4*$N42,0)</f>
        <v>0</v>
      </c>
      <c r="BO43" s="41">
        <f>IF(D42="Ja",$B42*Formler!CV$5,0)</f>
        <v>0</v>
      </c>
      <c r="BP43" s="41">
        <f>IF(E42="Ja",$B42*Formler!CW$5,0)</f>
        <v>0</v>
      </c>
      <c r="BQ43" s="41">
        <f>IF(F42="Ja",$B42*Formler!CX$5,0)</f>
        <v>0</v>
      </c>
      <c r="BR43" s="41">
        <f>IF(G42="Ja",$B42*Formler!CY$5,0)</f>
        <v>0</v>
      </c>
      <c r="BS43" s="41">
        <f>IF(H42="Ja",$B42*Formler!CZ$5,0)</f>
        <v>0</v>
      </c>
      <c r="BT43" s="41">
        <f>IF(I42="Ja",$B42*Formler!DA$5,0)</f>
        <v>0</v>
      </c>
      <c r="BU43" s="41">
        <f>IF($J42&gt;0,$J42*Formler!$DB$5,0)</f>
        <v>0</v>
      </c>
      <c r="BV43" s="41">
        <f>IF(K42="Ja",$B42*Formler!DC$5,0)</f>
        <v>0</v>
      </c>
      <c r="BW43" s="41">
        <f>IF(L42="Ja",Formler!DE$5,0)</f>
        <v>0</v>
      </c>
      <c r="BX43" s="41">
        <f>IF(M42="Ja",Formler!DD$5*$N42,0)</f>
        <v>0</v>
      </c>
      <c r="BY43" s="41">
        <f>IF(D42="Ja",$B42*Formler!CV$6,0)</f>
        <v>0</v>
      </c>
      <c r="BZ43" s="41">
        <f>IF(E42="Ja",$B42*Formler!CW$6,0)</f>
        <v>0</v>
      </c>
      <c r="CA43" s="41">
        <f>IF(F42="Ja",$B42*Formler!CX$6,0)</f>
        <v>0</v>
      </c>
      <c r="CB43" s="41">
        <f>IF(G42="Ja",$B42*Formler!CY$6,0)</f>
        <v>0</v>
      </c>
      <c r="CC43" s="41">
        <f>IF(H42="Ja",$B42*Formler!CZ$6,0)</f>
        <v>0</v>
      </c>
      <c r="CD43" s="41">
        <f>IF(I42="Ja",$B42*Formler!DA$6,0)</f>
        <v>0</v>
      </c>
      <c r="CE43" s="41">
        <f>IF($J42&gt;0,$J42*Formler!$DB$6,0)</f>
        <v>0</v>
      </c>
      <c r="CF43" s="41">
        <f>IF(K42="Ja",$B42*Formler!DC$6,0)</f>
        <v>0</v>
      </c>
      <c r="CG43" s="41">
        <f>IF(L42="Ja",Formler!DE$6,0)</f>
        <v>0</v>
      </c>
      <c r="CH43" s="41">
        <f>IF(M42="Ja",Formler!DD$6*$N42,0)</f>
        <v>0</v>
      </c>
      <c r="CI43" s="41">
        <f>IF(D42="Ja",$B42*Formler!CV$7,0)</f>
        <v>0</v>
      </c>
      <c r="CJ43" s="41">
        <f>IF(E42="Ja",$B42*Formler!CW$7,0)</f>
        <v>0</v>
      </c>
      <c r="CK43" s="41">
        <f>IF(F42="Ja",$B42*Formler!CX$7,0)</f>
        <v>0</v>
      </c>
      <c r="CL43" s="41">
        <f>IF(G42="Ja",$B42*Formler!CY$7,0)</f>
        <v>0</v>
      </c>
      <c r="CM43" s="41">
        <f>IF(H42="Ja",$B42*Formler!CZ$7,0)</f>
        <v>0</v>
      </c>
      <c r="CN43" s="41">
        <f>IF(I42="Ja",$B42*Formler!DA$7,0)</f>
        <v>0</v>
      </c>
      <c r="CO43" s="41">
        <f>IF($J42&gt;0,$J42*Formler!$DB$7,0)</f>
        <v>0</v>
      </c>
      <c r="CP43" s="41">
        <f>IF(K42="Ja",$B42*Formler!DC$7,0)</f>
        <v>0</v>
      </c>
      <c r="CQ43" s="41">
        <f>IF(L42="Ja",Formler!DE$7,0)</f>
        <v>0</v>
      </c>
      <c r="CR43" s="41">
        <f>IF(M42="Ja",Formler!DD$7*$N42,0)</f>
        <v>0</v>
      </c>
      <c r="DR43" s="7">
        <v>72</v>
      </c>
    </row>
    <row r="44" spans="1:122" x14ac:dyDescent="0.35">
      <c r="A44" s="35">
        <f>Uträkningsmall!B50</f>
        <v>0</v>
      </c>
      <c r="B44" s="36">
        <f>IF(Uträkningsmall!$C50=Formler!$DR$12,12,Uträkningsmall!$C50)</f>
        <v>0</v>
      </c>
      <c r="C44" s="36">
        <f>Uträkningsmall!D50</f>
        <v>0</v>
      </c>
      <c r="D44" s="36">
        <f>Uträkningsmall!E50</f>
        <v>0</v>
      </c>
      <c r="E44" s="36">
        <f>Uträkningsmall!F50</f>
        <v>0</v>
      </c>
      <c r="F44" s="36">
        <f>Uträkningsmall!G50</f>
        <v>0</v>
      </c>
      <c r="G44" s="36">
        <f>Uträkningsmall!H50</f>
        <v>0</v>
      </c>
      <c r="H44" s="36">
        <f>Uträkningsmall!I50</f>
        <v>0</v>
      </c>
      <c r="I44" s="36">
        <f>Uträkningsmall!J50</f>
        <v>0</v>
      </c>
      <c r="J44" s="36">
        <f>Uträkningsmall!K50</f>
        <v>0</v>
      </c>
      <c r="K44" s="36">
        <f>Uträkningsmall!L50</f>
        <v>0</v>
      </c>
      <c r="L44" s="36">
        <f>Uträkningsmall!M50</f>
        <v>0</v>
      </c>
      <c r="M44" s="36">
        <f>Uträkningsmall!N50</f>
        <v>0</v>
      </c>
      <c r="N44" s="37">
        <f>Uträkningsmall!O50</f>
        <v>0</v>
      </c>
      <c r="P44" s="62">
        <f t="shared" si="1"/>
        <v>0</v>
      </c>
      <c r="Q44" s="62">
        <f t="shared" si="1"/>
        <v>0</v>
      </c>
      <c r="R44" s="62">
        <f t="shared" si="1"/>
        <v>0</v>
      </c>
      <c r="S44" s="62">
        <f t="shared" si="1"/>
        <v>0</v>
      </c>
      <c r="T44" s="62">
        <f t="shared" si="1"/>
        <v>0</v>
      </c>
      <c r="U44" s="63"/>
      <c r="V44" s="62">
        <f t="shared" si="2"/>
        <v>0</v>
      </c>
      <c r="W44" s="62">
        <f t="shared" si="3"/>
        <v>0</v>
      </c>
      <c r="X44" s="62">
        <f t="shared" si="4"/>
        <v>0</v>
      </c>
      <c r="Y44" s="62">
        <f t="shared" si="5"/>
        <v>0</v>
      </c>
      <c r="Z44" s="62">
        <f t="shared" si="6"/>
        <v>0</v>
      </c>
      <c r="AA44" s="63"/>
      <c r="AB44" s="62">
        <f t="shared" si="7"/>
        <v>0</v>
      </c>
      <c r="AC44" s="62">
        <f t="shared" si="8"/>
        <v>0</v>
      </c>
      <c r="AD44" s="62">
        <f t="shared" si="9"/>
        <v>0</v>
      </c>
      <c r="AE44" s="62">
        <f t="shared" si="10"/>
        <v>0</v>
      </c>
      <c r="AF44" s="62">
        <f t="shared" si="11"/>
        <v>0</v>
      </c>
      <c r="AH44" s="83">
        <f t="shared" si="12"/>
        <v>0</v>
      </c>
      <c r="AI44" s="64">
        <f t="shared" si="13"/>
        <v>0</v>
      </c>
      <c r="AJ44" s="64">
        <f t="shared" si="14"/>
        <v>0</v>
      </c>
      <c r="AK44" s="64">
        <f t="shared" si="15"/>
        <v>0</v>
      </c>
      <c r="AL44" s="84">
        <f t="shared" si="16"/>
        <v>0</v>
      </c>
      <c r="AU44" s="40">
        <f>IF($D43="Ja",$B43*Formler!CV$3,0)</f>
        <v>0</v>
      </c>
      <c r="AV44" s="41">
        <f>IF($E43="Ja",$B43*Formler!CW$3,0)</f>
        <v>0</v>
      </c>
      <c r="AW44" s="41">
        <f>IF($F43="Ja",$B43*Formler!CX$3,0)</f>
        <v>0</v>
      </c>
      <c r="AX44" s="41">
        <f>IF($G43="Ja",$B43*Formler!CY$3,0)</f>
        <v>0</v>
      </c>
      <c r="AY44" s="41">
        <f>IF($H43="Ja",$B43*Formler!CZ$3,0)</f>
        <v>0</v>
      </c>
      <c r="AZ44" s="41">
        <f>IF($I43="Ja",$B43*Formler!DA$3,0)</f>
        <v>0</v>
      </c>
      <c r="BA44" s="41">
        <f>IF($J43&gt;0,$J43*Formler!DB$3,0)</f>
        <v>0</v>
      </c>
      <c r="BB44" s="41">
        <f>IF($K43="Ja",$B43*Formler!DC$3,0)</f>
        <v>0</v>
      </c>
      <c r="BC44" s="74">
        <f>IF($L43="Ja",Formler!DE$3,0)</f>
        <v>0</v>
      </c>
      <c r="BD44" s="74">
        <f>IF($M43="Ja",$N43*Formler!DD$3,0)</f>
        <v>0</v>
      </c>
      <c r="BE44" s="41">
        <f>IF($D43="Ja",$B43*Formler!CV$4,0)</f>
        <v>0</v>
      </c>
      <c r="BF44" s="41">
        <f>IF($E43="Ja",$B43*Formler!CW$4,0)</f>
        <v>0</v>
      </c>
      <c r="BG44" s="41">
        <f>IF($F43="Ja",$B43*Formler!CX$4,0)</f>
        <v>0</v>
      </c>
      <c r="BH44" s="41">
        <f>IF($G43="Ja",$B43*Formler!CY$4,0)</f>
        <v>0</v>
      </c>
      <c r="BI44" s="41">
        <f>IF($H43="Ja",$B43*Formler!CZ$4,0)</f>
        <v>0</v>
      </c>
      <c r="BJ44" s="41">
        <f>IF($I43="Ja",$B43*Formler!DA$4,0)</f>
        <v>0</v>
      </c>
      <c r="BK44" s="41">
        <f>IF($J43&gt;0,$J43*Formler!$DB45,0)</f>
        <v>0</v>
      </c>
      <c r="BL44" s="41">
        <f>IF($K43="Ja",$B43*Formler!DC$4,0)</f>
        <v>0</v>
      </c>
      <c r="BM44" s="41">
        <f>IF($L43="Ja",Formler!DE$4,0)</f>
        <v>0</v>
      </c>
      <c r="BN44" s="41">
        <f>IF($M43="Ja",Formler!DD$4*$N43,0)</f>
        <v>0</v>
      </c>
      <c r="BO44" s="41">
        <f>IF(D43="Ja",$B43*Formler!CV$5,0)</f>
        <v>0</v>
      </c>
      <c r="BP44" s="41">
        <f>IF(E43="Ja",$B43*Formler!CW$5,0)</f>
        <v>0</v>
      </c>
      <c r="BQ44" s="41">
        <f>IF(F43="Ja",$B43*Formler!CX$5,0)</f>
        <v>0</v>
      </c>
      <c r="BR44" s="41">
        <f>IF(G43="Ja",$B43*Formler!CY$5,0)</f>
        <v>0</v>
      </c>
      <c r="BS44" s="41">
        <f>IF(H43="Ja",$B43*Formler!CZ$5,0)</f>
        <v>0</v>
      </c>
      <c r="BT44" s="41">
        <f>IF(I43="Ja",$B43*Formler!DA$5,0)</f>
        <v>0</v>
      </c>
      <c r="BU44" s="41">
        <f>IF($J43&gt;0,$J43*Formler!$DB$5,0)</f>
        <v>0</v>
      </c>
      <c r="BV44" s="41">
        <f>IF(K43="Ja",$B43*Formler!DC$5,0)</f>
        <v>0</v>
      </c>
      <c r="BW44" s="41">
        <f>IF(L43="Ja",Formler!DE$5,0)</f>
        <v>0</v>
      </c>
      <c r="BX44" s="41">
        <f>IF(M43="Ja",Formler!DD$5*$N43,0)</f>
        <v>0</v>
      </c>
      <c r="BY44" s="41">
        <f>IF(D43="Ja",$B43*Formler!CV$6,0)</f>
        <v>0</v>
      </c>
      <c r="BZ44" s="41">
        <f>IF(E43="Ja",$B43*Formler!CW$6,0)</f>
        <v>0</v>
      </c>
      <c r="CA44" s="41">
        <f>IF(F43="Ja",$B43*Formler!CX$6,0)</f>
        <v>0</v>
      </c>
      <c r="CB44" s="41">
        <f>IF(G43="Ja",$B43*Formler!CY$6,0)</f>
        <v>0</v>
      </c>
      <c r="CC44" s="41">
        <f>IF(H43="Ja",$B43*Formler!CZ$6,0)</f>
        <v>0</v>
      </c>
      <c r="CD44" s="41">
        <f>IF(I43="Ja",$B43*Formler!DA$6,0)</f>
        <v>0</v>
      </c>
      <c r="CE44" s="41">
        <f>IF($J43&gt;0,$J43*Formler!$DB$6,0)</f>
        <v>0</v>
      </c>
      <c r="CF44" s="41">
        <f>IF(K43="Ja",$B43*Formler!DC$6,0)</f>
        <v>0</v>
      </c>
      <c r="CG44" s="41">
        <f>IF(L43="Ja",Formler!DE$6,0)</f>
        <v>0</v>
      </c>
      <c r="CH44" s="41">
        <f>IF(M43="Ja",Formler!DD$6*$N43,0)</f>
        <v>0</v>
      </c>
      <c r="CI44" s="41">
        <f>IF(D43="Ja",$B43*Formler!CV$7,0)</f>
        <v>0</v>
      </c>
      <c r="CJ44" s="41">
        <f>IF(E43="Ja",$B43*Formler!CW$7,0)</f>
        <v>0</v>
      </c>
      <c r="CK44" s="41">
        <f>IF(F43="Ja",$B43*Formler!CX$7,0)</f>
        <v>0</v>
      </c>
      <c r="CL44" s="41">
        <f>IF(G43="Ja",$B43*Formler!CY$7,0)</f>
        <v>0</v>
      </c>
      <c r="CM44" s="41">
        <f>IF(H43="Ja",$B43*Formler!CZ$7,0)</f>
        <v>0</v>
      </c>
      <c r="CN44" s="41">
        <f>IF(I43="Ja",$B43*Formler!DA$7,0)</f>
        <v>0</v>
      </c>
      <c r="CO44" s="41">
        <f>IF($J43&gt;0,$J43*Formler!$DB$7,0)</f>
        <v>0</v>
      </c>
      <c r="CP44" s="41">
        <f>IF(K43="Ja",$B43*Formler!DC$7,0)</f>
        <v>0</v>
      </c>
      <c r="CQ44" s="41">
        <f>IF(L43="Ja",Formler!DE$7,0)</f>
        <v>0</v>
      </c>
      <c r="CR44" s="41">
        <f>IF(M43="Ja",Formler!DD$7*$N43,0)</f>
        <v>0</v>
      </c>
      <c r="DR44" s="7">
        <v>73</v>
      </c>
    </row>
    <row r="45" spans="1:122" x14ac:dyDescent="0.35">
      <c r="A45" s="35">
        <f>Uträkningsmall!B51</f>
        <v>0</v>
      </c>
      <c r="B45" s="36">
        <f>IF(Uträkningsmall!$C51=Formler!$DR$12,12,Uträkningsmall!$C51)</f>
        <v>0</v>
      </c>
      <c r="C45" s="36">
        <f>Uträkningsmall!D51</f>
        <v>0</v>
      </c>
      <c r="D45" s="36">
        <f>Uträkningsmall!E51</f>
        <v>0</v>
      </c>
      <c r="E45" s="36">
        <f>Uträkningsmall!F51</f>
        <v>0</v>
      </c>
      <c r="F45" s="36">
        <f>Uträkningsmall!G51</f>
        <v>0</v>
      </c>
      <c r="G45" s="36">
        <f>Uträkningsmall!H51</f>
        <v>0</v>
      </c>
      <c r="H45" s="36">
        <f>Uträkningsmall!I51</f>
        <v>0</v>
      </c>
      <c r="I45" s="36">
        <f>Uträkningsmall!J51</f>
        <v>0</v>
      </c>
      <c r="J45" s="36">
        <f>Uträkningsmall!K51</f>
        <v>0</v>
      </c>
      <c r="K45" s="36">
        <f>Uträkningsmall!L51</f>
        <v>0</v>
      </c>
      <c r="L45" s="36">
        <f>Uträkningsmall!M51</f>
        <v>0</v>
      </c>
      <c r="M45" s="36">
        <f>Uträkningsmall!N51</f>
        <v>0</v>
      </c>
      <c r="N45" s="37">
        <f>Uträkningsmall!O51</f>
        <v>0</v>
      </c>
      <c r="P45" s="62">
        <f t="shared" si="1"/>
        <v>0</v>
      </c>
      <c r="Q45" s="62">
        <f t="shared" si="1"/>
        <v>0</v>
      </c>
      <c r="R45" s="62">
        <f t="shared" si="1"/>
        <v>0</v>
      </c>
      <c r="S45" s="62">
        <f t="shared" si="1"/>
        <v>0</v>
      </c>
      <c r="T45" s="62">
        <f t="shared" si="1"/>
        <v>0</v>
      </c>
      <c r="U45" s="63"/>
      <c r="V45" s="62">
        <f t="shared" si="2"/>
        <v>0</v>
      </c>
      <c r="W45" s="62">
        <f t="shared" si="3"/>
        <v>0</v>
      </c>
      <c r="X45" s="62">
        <f t="shared" si="4"/>
        <v>0</v>
      </c>
      <c r="Y45" s="62">
        <f t="shared" si="5"/>
        <v>0</v>
      </c>
      <c r="Z45" s="62">
        <f t="shared" si="6"/>
        <v>0</v>
      </c>
      <c r="AA45" s="63"/>
      <c r="AB45" s="62">
        <f t="shared" si="7"/>
        <v>0</v>
      </c>
      <c r="AC45" s="62">
        <f t="shared" si="8"/>
        <v>0</v>
      </c>
      <c r="AD45" s="62">
        <f t="shared" si="9"/>
        <v>0</v>
      </c>
      <c r="AE45" s="62">
        <f t="shared" si="10"/>
        <v>0</v>
      </c>
      <c r="AF45" s="62">
        <f t="shared" si="11"/>
        <v>0</v>
      </c>
      <c r="AH45" s="83">
        <f t="shared" si="12"/>
        <v>0</v>
      </c>
      <c r="AI45" s="64">
        <f t="shared" si="13"/>
        <v>0</v>
      </c>
      <c r="AJ45" s="64">
        <f t="shared" si="14"/>
        <v>0</v>
      </c>
      <c r="AK45" s="64">
        <f t="shared" si="15"/>
        <v>0</v>
      </c>
      <c r="AL45" s="84">
        <f t="shared" si="16"/>
        <v>0</v>
      </c>
      <c r="AU45" s="40">
        <f>IF($D44="Ja",$B44*Formler!CV$3,0)</f>
        <v>0</v>
      </c>
      <c r="AV45" s="41">
        <f>IF($E44="Ja",$B44*Formler!CW$3,0)</f>
        <v>0</v>
      </c>
      <c r="AW45" s="41">
        <f>IF($F44="Ja",$B44*Formler!CX$3,0)</f>
        <v>0</v>
      </c>
      <c r="AX45" s="41">
        <f>IF($G44="Ja",$B44*Formler!CY$3,0)</f>
        <v>0</v>
      </c>
      <c r="AY45" s="41">
        <f>IF($H44="Ja",$B44*Formler!CZ$3,0)</f>
        <v>0</v>
      </c>
      <c r="AZ45" s="41">
        <f>IF($I44="Ja",$B44*Formler!DA$3,0)</f>
        <v>0</v>
      </c>
      <c r="BA45" s="41">
        <f>IF($J44&gt;0,$J44*Formler!DB$3,0)</f>
        <v>0</v>
      </c>
      <c r="BB45" s="41">
        <f>IF($K44="Ja",$B44*Formler!DC$3,0)</f>
        <v>0</v>
      </c>
      <c r="BC45" s="74">
        <f>IF($L44="Ja",Formler!DE$3,0)</f>
        <v>0</v>
      </c>
      <c r="BD45" s="74">
        <f>IF($M44="Ja",$N44*Formler!DD$3,0)</f>
        <v>0</v>
      </c>
      <c r="BE45" s="41">
        <f>IF($D44="Ja",$B44*Formler!CV$4,0)</f>
        <v>0</v>
      </c>
      <c r="BF45" s="41">
        <f>IF($E44="Ja",$B44*Formler!CW$4,0)</f>
        <v>0</v>
      </c>
      <c r="BG45" s="41">
        <f>IF($F44="Ja",$B44*Formler!CX$4,0)</f>
        <v>0</v>
      </c>
      <c r="BH45" s="41">
        <f>IF($G44="Ja",$B44*Formler!CY$4,0)</f>
        <v>0</v>
      </c>
      <c r="BI45" s="41">
        <f>IF($H44="Ja",$B44*Formler!CZ$4,0)</f>
        <v>0</v>
      </c>
      <c r="BJ45" s="41">
        <f>IF($I44="Ja",$B44*Formler!DA$4,0)</f>
        <v>0</v>
      </c>
      <c r="BK45" s="41">
        <f>IF($J44&gt;0,$J44*Formler!$DB46,0)</f>
        <v>0</v>
      </c>
      <c r="BL45" s="41">
        <f>IF($K44="Ja",$B44*Formler!DC$4,0)</f>
        <v>0</v>
      </c>
      <c r="BM45" s="41">
        <f>IF($L44="Ja",Formler!DE$4,0)</f>
        <v>0</v>
      </c>
      <c r="BN45" s="41">
        <f>IF($M44="Ja",Formler!DD$4*$N44,0)</f>
        <v>0</v>
      </c>
      <c r="BO45" s="41">
        <f>IF(D44="Ja",$B44*Formler!CV$5,0)</f>
        <v>0</v>
      </c>
      <c r="BP45" s="41">
        <f>IF(E44="Ja",$B44*Formler!CW$5,0)</f>
        <v>0</v>
      </c>
      <c r="BQ45" s="41">
        <f>IF(F44="Ja",$B44*Formler!CX$5,0)</f>
        <v>0</v>
      </c>
      <c r="BR45" s="41">
        <f>IF(G44="Ja",$B44*Formler!CY$5,0)</f>
        <v>0</v>
      </c>
      <c r="BS45" s="41">
        <f>IF(H44="Ja",$B44*Formler!CZ$5,0)</f>
        <v>0</v>
      </c>
      <c r="BT45" s="41">
        <f>IF(I44="Ja",$B44*Formler!DA$5,0)</f>
        <v>0</v>
      </c>
      <c r="BU45" s="41">
        <f>IF($J44&gt;0,$J44*Formler!$DB$5,0)</f>
        <v>0</v>
      </c>
      <c r="BV45" s="41">
        <f>IF(K44="Ja",$B44*Formler!DC$5,0)</f>
        <v>0</v>
      </c>
      <c r="BW45" s="41">
        <f>IF(L44="Ja",Formler!DE$5,0)</f>
        <v>0</v>
      </c>
      <c r="BX45" s="41">
        <f>IF(M44="Ja",Formler!DD$5*$N44,0)</f>
        <v>0</v>
      </c>
      <c r="BY45" s="41">
        <f>IF(D44="Ja",$B44*Formler!CV$6,0)</f>
        <v>0</v>
      </c>
      <c r="BZ45" s="41">
        <f>IF(E44="Ja",$B44*Formler!CW$6,0)</f>
        <v>0</v>
      </c>
      <c r="CA45" s="41">
        <f>IF(F44="Ja",$B44*Formler!CX$6,0)</f>
        <v>0</v>
      </c>
      <c r="CB45" s="41">
        <f>IF(G44="Ja",$B44*Formler!CY$6,0)</f>
        <v>0</v>
      </c>
      <c r="CC45" s="41">
        <f>IF(H44="Ja",$B44*Formler!CZ$6,0)</f>
        <v>0</v>
      </c>
      <c r="CD45" s="41">
        <f>IF(I44="Ja",$B44*Formler!DA$6,0)</f>
        <v>0</v>
      </c>
      <c r="CE45" s="41">
        <f>IF($J44&gt;0,$J44*Formler!$DB$6,0)</f>
        <v>0</v>
      </c>
      <c r="CF45" s="41">
        <f>IF(K44="Ja",$B44*Formler!DC$6,0)</f>
        <v>0</v>
      </c>
      <c r="CG45" s="41">
        <f>IF(L44="Ja",Formler!DE$6,0)</f>
        <v>0</v>
      </c>
      <c r="CH45" s="41">
        <f>IF(M44="Ja",Formler!DD$6*$N44,0)</f>
        <v>0</v>
      </c>
      <c r="CI45" s="41">
        <f>IF(D44="Ja",$B44*Formler!CV$7,0)</f>
        <v>0</v>
      </c>
      <c r="CJ45" s="41">
        <f>IF(E44="Ja",$B44*Formler!CW$7,0)</f>
        <v>0</v>
      </c>
      <c r="CK45" s="41">
        <f>IF(F44="Ja",$B44*Formler!CX$7,0)</f>
        <v>0</v>
      </c>
      <c r="CL45" s="41">
        <f>IF(G44="Ja",$B44*Formler!CY$7,0)</f>
        <v>0</v>
      </c>
      <c r="CM45" s="41">
        <f>IF(H44="Ja",$B44*Formler!CZ$7,0)</f>
        <v>0</v>
      </c>
      <c r="CN45" s="41">
        <f>IF(I44="Ja",$B44*Formler!DA$7,0)</f>
        <v>0</v>
      </c>
      <c r="CO45" s="41">
        <f>IF($J44&gt;0,$J44*Formler!$DB$7,0)</f>
        <v>0</v>
      </c>
      <c r="CP45" s="41">
        <f>IF(K44="Ja",$B44*Formler!DC$7,0)</f>
        <v>0</v>
      </c>
      <c r="CQ45" s="41">
        <f>IF(L44="Ja",Formler!DE$7,0)</f>
        <v>0</v>
      </c>
      <c r="CR45" s="41">
        <f>IF(M44="Ja",Formler!DD$7*$N44,0)</f>
        <v>0</v>
      </c>
      <c r="DR45" s="7">
        <v>74</v>
      </c>
    </row>
    <row r="46" spans="1:122" x14ac:dyDescent="0.35">
      <c r="A46" s="35">
        <f>Uträkningsmall!B52</f>
        <v>0</v>
      </c>
      <c r="B46" s="36">
        <f>IF(Uträkningsmall!$C52=Formler!$DR$12,12,Uträkningsmall!$C52)</f>
        <v>0</v>
      </c>
      <c r="C46" s="36">
        <f>Uträkningsmall!D52</f>
        <v>0</v>
      </c>
      <c r="D46" s="36">
        <f>Uträkningsmall!E52</f>
        <v>0</v>
      </c>
      <c r="E46" s="36">
        <f>Uträkningsmall!F52</f>
        <v>0</v>
      </c>
      <c r="F46" s="36">
        <f>Uträkningsmall!G52</f>
        <v>0</v>
      </c>
      <c r="G46" s="36">
        <f>Uträkningsmall!H52</f>
        <v>0</v>
      </c>
      <c r="H46" s="36">
        <f>Uträkningsmall!I52</f>
        <v>0</v>
      </c>
      <c r="I46" s="36">
        <f>Uträkningsmall!J52</f>
        <v>0</v>
      </c>
      <c r="J46" s="36">
        <f>Uträkningsmall!K52</f>
        <v>0</v>
      </c>
      <c r="K46" s="36">
        <f>Uträkningsmall!L52</f>
        <v>0</v>
      </c>
      <c r="L46" s="36">
        <f>Uträkningsmall!M52</f>
        <v>0</v>
      </c>
      <c r="M46" s="36">
        <f>Uträkningsmall!N52</f>
        <v>0</v>
      </c>
      <c r="N46" s="37">
        <f>Uträkningsmall!O52</f>
        <v>0</v>
      </c>
      <c r="P46" s="62">
        <f t="shared" si="1"/>
        <v>0</v>
      </c>
      <c r="Q46" s="62">
        <f t="shared" si="1"/>
        <v>0</v>
      </c>
      <c r="R46" s="62">
        <f t="shared" si="1"/>
        <v>0</v>
      </c>
      <c r="S46" s="62">
        <f t="shared" si="1"/>
        <v>0</v>
      </c>
      <c r="T46" s="62">
        <f t="shared" si="1"/>
        <v>0</v>
      </c>
      <c r="U46" s="63"/>
      <c r="V46" s="62">
        <f t="shared" si="2"/>
        <v>0</v>
      </c>
      <c r="W46" s="62">
        <f t="shared" si="3"/>
        <v>0</v>
      </c>
      <c r="X46" s="62">
        <f t="shared" si="4"/>
        <v>0</v>
      </c>
      <c r="Y46" s="62">
        <f t="shared" si="5"/>
        <v>0</v>
      </c>
      <c r="Z46" s="62">
        <f t="shared" si="6"/>
        <v>0</v>
      </c>
      <c r="AA46" s="63"/>
      <c r="AB46" s="62">
        <f t="shared" si="7"/>
        <v>0</v>
      </c>
      <c r="AC46" s="62">
        <f t="shared" si="8"/>
        <v>0</v>
      </c>
      <c r="AD46" s="62">
        <f t="shared" si="9"/>
        <v>0</v>
      </c>
      <c r="AE46" s="62">
        <f t="shared" si="10"/>
        <v>0</v>
      </c>
      <c r="AF46" s="62">
        <f t="shared" si="11"/>
        <v>0</v>
      </c>
      <c r="AH46" s="83">
        <f t="shared" si="12"/>
        <v>0</v>
      </c>
      <c r="AI46" s="64">
        <f t="shared" si="13"/>
        <v>0</v>
      </c>
      <c r="AJ46" s="64">
        <f t="shared" si="14"/>
        <v>0</v>
      </c>
      <c r="AK46" s="64">
        <f t="shared" si="15"/>
        <v>0</v>
      </c>
      <c r="AL46" s="84">
        <f t="shared" si="16"/>
        <v>0</v>
      </c>
      <c r="AU46" s="40">
        <f>IF($D45="Ja",$B45*Formler!CV$3,0)</f>
        <v>0</v>
      </c>
      <c r="AV46" s="41">
        <f>IF($E45="Ja",$B45*Formler!CW$3,0)</f>
        <v>0</v>
      </c>
      <c r="AW46" s="41">
        <f>IF($F45="Ja",$B45*Formler!CX$3,0)</f>
        <v>0</v>
      </c>
      <c r="AX46" s="41">
        <f>IF($G45="Ja",$B45*Formler!CY$3,0)</f>
        <v>0</v>
      </c>
      <c r="AY46" s="41">
        <f>IF($H45="Ja",$B45*Formler!CZ$3,0)</f>
        <v>0</v>
      </c>
      <c r="AZ46" s="41">
        <f>IF($I45="Ja",$B45*Formler!DA$3,0)</f>
        <v>0</v>
      </c>
      <c r="BA46" s="41">
        <f>IF($J45&gt;0,$J45*Formler!DB$3,0)</f>
        <v>0</v>
      </c>
      <c r="BB46" s="41">
        <f>IF($K45="Ja",$B45*Formler!DC$3,0)</f>
        <v>0</v>
      </c>
      <c r="BC46" s="74">
        <f>IF($L45="Ja",Formler!DE$3,0)</f>
        <v>0</v>
      </c>
      <c r="BD46" s="74">
        <f>IF($M45="Ja",$N45*Formler!DD$3,0)</f>
        <v>0</v>
      </c>
      <c r="BE46" s="41">
        <f>IF($D45="Ja",$B45*Formler!CV$4,0)</f>
        <v>0</v>
      </c>
      <c r="BF46" s="41">
        <f>IF($E45="Ja",$B45*Formler!CW$4,0)</f>
        <v>0</v>
      </c>
      <c r="BG46" s="41">
        <f>IF($F45="Ja",$B45*Formler!CX$4,0)</f>
        <v>0</v>
      </c>
      <c r="BH46" s="41">
        <f>IF($G45="Ja",$B45*Formler!CY$4,0)</f>
        <v>0</v>
      </c>
      <c r="BI46" s="41">
        <f>IF($H45="Ja",$B45*Formler!CZ$4,0)</f>
        <v>0</v>
      </c>
      <c r="BJ46" s="41">
        <f>IF($I45="Ja",$B45*Formler!DA$4,0)</f>
        <v>0</v>
      </c>
      <c r="BK46" s="41">
        <f>IF($J45&gt;0,$J45*Formler!$DB47,0)</f>
        <v>0</v>
      </c>
      <c r="BL46" s="41">
        <f>IF($K45="Ja",$B45*Formler!DC$4,0)</f>
        <v>0</v>
      </c>
      <c r="BM46" s="41">
        <f>IF($L45="Ja",Formler!DE$4,0)</f>
        <v>0</v>
      </c>
      <c r="BN46" s="41">
        <f>IF($M45="Ja",Formler!DD$4*$N45,0)</f>
        <v>0</v>
      </c>
      <c r="BO46" s="41">
        <f>IF(D45="Ja",$B45*Formler!CV$5,0)</f>
        <v>0</v>
      </c>
      <c r="BP46" s="41">
        <f>IF(E45="Ja",$B45*Formler!CW$5,0)</f>
        <v>0</v>
      </c>
      <c r="BQ46" s="41">
        <f>IF(F45="Ja",$B45*Formler!CX$5,0)</f>
        <v>0</v>
      </c>
      <c r="BR46" s="41">
        <f>IF(G45="Ja",$B45*Formler!CY$5,0)</f>
        <v>0</v>
      </c>
      <c r="BS46" s="41">
        <f>IF(H45="Ja",$B45*Formler!CZ$5,0)</f>
        <v>0</v>
      </c>
      <c r="BT46" s="41">
        <f>IF(I45="Ja",$B45*Formler!DA$5,0)</f>
        <v>0</v>
      </c>
      <c r="BU46" s="41">
        <f>IF($J45&gt;0,$J45*Formler!$DB$5,0)</f>
        <v>0</v>
      </c>
      <c r="BV46" s="41">
        <f>IF(K45="Ja",$B45*Formler!DC$5,0)</f>
        <v>0</v>
      </c>
      <c r="BW46" s="41">
        <f>IF(L45="Ja",Formler!DE$5,0)</f>
        <v>0</v>
      </c>
      <c r="BX46" s="41">
        <f>IF(M45="Ja",Formler!DD$5*$N45,0)</f>
        <v>0</v>
      </c>
      <c r="BY46" s="41">
        <f>IF(D45="Ja",$B45*Formler!CV$6,0)</f>
        <v>0</v>
      </c>
      <c r="BZ46" s="41">
        <f>IF(E45="Ja",$B45*Formler!CW$6,0)</f>
        <v>0</v>
      </c>
      <c r="CA46" s="41">
        <f>IF(F45="Ja",$B45*Formler!CX$6,0)</f>
        <v>0</v>
      </c>
      <c r="CB46" s="41">
        <f>IF(G45="Ja",$B45*Formler!CY$6,0)</f>
        <v>0</v>
      </c>
      <c r="CC46" s="41">
        <f>IF(H45="Ja",$B45*Formler!CZ$6,0)</f>
        <v>0</v>
      </c>
      <c r="CD46" s="41">
        <f>IF(I45="Ja",$B45*Formler!DA$6,0)</f>
        <v>0</v>
      </c>
      <c r="CE46" s="41">
        <f>IF($J45&gt;0,$J45*Formler!$DB$6,0)</f>
        <v>0</v>
      </c>
      <c r="CF46" s="41">
        <f>IF(K45="Ja",$B45*Formler!DC$6,0)</f>
        <v>0</v>
      </c>
      <c r="CG46" s="41">
        <f>IF(L45="Ja",Formler!DE$6,0)</f>
        <v>0</v>
      </c>
      <c r="CH46" s="41">
        <f>IF(M45="Ja",Formler!DD$6*$N45,0)</f>
        <v>0</v>
      </c>
      <c r="CI46" s="41">
        <f>IF(D45="Ja",$B45*Formler!CV$7,0)</f>
        <v>0</v>
      </c>
      <c r="CJ46" s="41">
        <f>IF(E45="Ja",$B45*Formler!CW$7,0)</f>
        <v>0</v>
      </c>
      <c r="CK46" s="41">
        <f>IF(F45="Ja",$B45*Formler!CX$7,0)</f>
        <v>0</v>
      </c>
      <c r="CL46" s="41">
        <f>IF(G45="Ja",$B45*Formler!CY$7,0)</f>
        <v>0</v>
      </c>
      <c r="CM46" s="41">
        <f>IF(H45="Ja",$B45*Formler!CZ$7,0)</f>
        <v>0</v>
      </c>
      <c r="CN46" s="41">
        <f>IF(I45="Ja",$B45*Formler!DA$7,0)</f>
        <v>0</v>
      </c>
      <c r="CO46" s="41">
        <f>IF($J45&gt;0,$J45*Formler!$DB$7,0)</f>
        <v>0</v>
      </c>
      <c r="CP46" s="41">
        <f>IF(K45="Ja",$B45*Formler!DC$7,0)</f>
        <v>0</v>
      </c>
      <c r="CQ46" s="41">
        <f>IF(L45="Ja",Formler!DE$7,0)</f>
        <v>0</v>
      </c>
      <c r="CR46" s="41">
        <f>IF(M45="Ja",Formler!DD$7*$N45,0)</f>
        <v>0</v>
      </c>
      <c r="DR46" s="7">
        <v>75</v>
      </c>
    </row>
    <row r="47" spans="1:122" x14ac:dyDescent="0.35">
      <c r="A47" s="35">
        <f>Uträkningsmall!B53</f>
        <v>0</v>
      </c>
      <c r="B47" s="36">
        <f>IF(Uträkningsmall!$C53=Formler!$DR$12,12,Uträkningsmall!$C53)</f>
        <v>0</v>
      </c>
      <c r="C47" s="36">
        <f>Uträkningsmall!D53</f>
        <v>0</v>
      </c>
      <c r="D47" s="36">
        <f>Uträkningsmall!E53</f>
        <v>0</v>
      </c>
      <c r="E47" s="36">
        <f>Uträkningsmall!F53</f>
        <v>0</v>
      </c>
      <c r="F47" s="36">
        <f>Uträkningsmall!G53</f>
        <v>0</v>
      </c>
      <c r="G47" s="36">
        <f>Uträkningsmall!H53</f>
        <v>0</v>
      </c>
      <c r="H47" s="36">
        <f>Uträkningsmall!I53</f>
        <v>0</v>
      </c>
      <c r="I47" s="36">
        <f>Uträkningsmall!J53</f>
        <v>0</v>
      </c>
      <c r="J47" s="36">
        <f>Uträkningsmall!K53</f>
        <v>0</v>
      </c>
      <c r="K47" s="36">
        <f>Uträkningsmall!L53</f>
        <v>0</v>
      </c>
      <c r="L47" s="36">
        <f>Uträkningsmall!M53</f>
        <v>0</v>
      </c>
      <c r="M47" s="36">
        <f>Uträkningsmall!N53</f>
        <v>0</v>
      </c>
      <c r="N47" s="37">
        <f>Uträkningsmall!O53</f>
        <v>0</v>
      </c>
      <c r="P47" s="62">
        <f t="shared" si="1"/>
        <v>0</v>
      </c>
      <c r="Q47" s="62">
        <f t="shared" si="1"/>
        <v>0</v>
      </c>
      <c r="R47" s="62">
        <f t="shared" si="1"/>
        <v>0</v>
      </c>
      <c r="S47" s="62">
        <f t="shared" si="1"/>
        <v>0</v>
      </c>
      <c r="T47" s="62">
        <f t="shared" si="1"/>
        <v>0</v>
      </c>
      <c r="U47" s="63"/>
      <c r="V47" s="62">
        <f t="shared" si="2"/>
        <v>0</v>
      </c>
      <c r="W47" s="62">
        <f t="shared" si="3"/>
        <v>0</v>
      </c>
      <c r="X47" s="62">
        <f t="shared" si="4"/>
        <v>0</v>
      </c>
      <c r="Y47" s="62">
        <f t="shared" si="5"/>
        <v>0</v>
      </c>
      <c r="Z47" s="62">
        <f t="shared" si="6"/>
        <v>0</v>
      </c>
      <c r="AA47" s="63"/>
      <c r="AB47" s="62">
        <f t="shared" si="7"/>
        <v>0</v>
      </c>
      <c r="AC47" s="62">
        <f t="shared" si="8"/>
        <v>0</v>
      </c>
      <c r="AD47" s="62">
        <f t="shared" si="9"/>
        <v>0</v>
      </c>
      <c r="AE47" s="62">
        <f t="shared" si="10"/>
        <v>0</v>
      </c>
      <c r="AF47" s="62">
        <f t="shared" si="11"/>
        <v>0</v>
      </c>
      <c r="AH47" s="83">
        <f t="shared" si="12"/>
        <v>0</v>
      </c>
      <c r="AI47" s="64">
        <f t="shared" si="13"/>
        <v>0</v>
      </c>
      <c r="AJ47" s="64">
        <f t="shared" si="14"/>
        <v>0</v>
      </c>
      <c r="AK47" s="64">
        <f t="shared" si="15"/>
        <v>0</v>
      </c>
      <c r="AL47" s="84">
        <f t="shared" si="16"/>
        <v>0</v>
      </c>
      <c r="AU47" s="40">
        <f>IF($D46="Ja",$B46*Formler!CV$3,0)</f>
        <v>0</v>
      </c>
      <c r="AV47" s="41">
        <f>IF($E46="Ja",$B46*Formler!CW$3,0)</f>
        <v>0</v>
      </c>
      <c r="AW47" s="41">
        <f>IF($F46="Ja",$B46*Formler!CX$3,0)</f>
        <v>0</v>
      </c>
      <c r="AX47" s="41">
        <f>IF($G46="Ja",$B46*Formler!CY$3,0)</f>
        <v>0</v>
      </c>
      <c r="AY47" s="41">
        <f>IF($H46="Ja",$B46*Formler!CZ$3,0)</f>
        <v>0</v>
      </c>
      <c r="AZ47" s="41">
        <f>IF($I46="Ja",$B46*Formler!DA$3,0)</f>
        <v>0</v>
      </c>
      <c r="BA47" s="41">
        <f>IF($J46&gt;0,$J46*Formler!DB$3,0)</f>
        <v>0</v>
      </c>
      <c r="BB47" s="41">
        <f>IF($K46="Ja",$B46*Formler!DC$3,0)</f>
        <v>0</v>
      </c>
      <c r="BC47" s="74">
        <f>IF($L46="Ja",Formler!DE$3,0)</f>
        <v>0</v>
      </c>
      <c r="BD47" s="74">
        <f>IF($M46="Ja",$N46*Formler!DD$3,0)</f>
        <v>0</v>
      </c>
      <c r="BE47" s="41">
        <f>IF($D46="Ja",$B46*Formler!CV$4,0)</f>
        <v>0</v>
      </c>
      <c r="BF47" s="41">
        <f>IF($E46="Ja",$B46*Formler!CW$4,0)</f>
        <v>0</v>
      </c>
      <c r="BG47" s="41">
        <f>IF($F46="Ja",$B46*Formler!CX$4,0)</f>
        <v>0</v>
      </c>
      <c r="BH47" s="41">
        <f>IF($G46="Ja",$B46*Formler!CY$4,0)</f>
        <v>0</v>
      </c>
      <c r="BI47" s="41">
        <f>IF($H46="Ja",$B46*Formler!CZ$4,0)</f>
        <v>0</v>
      </c>
      <c r="BJ47" s="41">
        <f>IF($I46="Ja",$B46*Formler!DA$4,0)</f>
        <v>0</v>
      </c>
      <c r="BK47" s="41">
        <f>IF($J46&gt;0,$J46*Formler!$DB48,0)</f>
        <v>0</v>
      </c>
      <c r="BL47" s="41">
        <f>IF($K46="Ja",$B46*Formler!DC$4,0)</f>
        <v>0</v>
      </c>
      <c r="BM47" s="41">
        <f>IF($L46="Ja",Formler!DE$4,0)</f>
        <v>0</v>
      </c>
      <c r="BN47" s="41">
        <f>IF($M46="Ja",Formler!DD$4*$N46,0)</f>
        <v>0</v>
      </c>
      <c r="BO47" s="41">
        <f>IF(D46="Ja",$B46*Formler!CV$5,0)</f>
        <v>0</v>
      </c>
      <c r="BP47" s="41">
        <f>IF(E46="Ja",$B46*Formler!CW$5,0)</f>
        <v>0</v>
      </c>
      <c r="BQ47" s="41">
        <f>IF(F46="Ja",$B46*Formler!CX$5,0)</f>
        <v>0</v>
      </c>
      <c r="BR47" s="41">
        <f>IF(G46="Ja",$B46*Formler!CY$5,0)</f>
        <v>0</v>
      </c>
      <c r="BS47" s="41">
        <f>IF(H46="Ja",$B46*Formler!CZ$5,0)</f>
        <v>0</v>
      </c>
      <c r="BT47" s="41">
        <f>IF(I46="Ja",$B46*Formler!DA$5,0)</f>
        <v>0</v>
      </c>
      <c r="BU47" s="41">
        <f>IF($J46&gt;0,$J46*Formler!$DB$5,0)</f>
        <v>0</v>
      </c>
      <c r="BV47" s="41">
        <f>IF(K46="Ja",$B46*Formler!DC$5,0)</f>
        <v>0</v>
      </c>
      <c r="BW47" s="41">
        <f>IF(L46="Ja",Formler!DE$5,0)</f>
        <v>0</v>
      </c>
      <c r="BX47" s="41">
        <f>IF(M46="Ja",Formler!DD$5*$N46,0)</f>
        <v>0</v>
      </c>
      <c r="BY47" s="41">
        <f>IF(D46="Ja",$B46*Formler!CV$6,0)</f>
        <v>0</v>
      </c>
      <c r="BZ47" s="41">
        <f>IF(E46="Ja",$B46*Formler!CW$6,0)</f>
        <v>0</v>
      </c>
      <c r="CA47" s="41">
        <f>IF(F46="Ja",$B46*Formler!CX$6,0)</f>
        <v>0</v>
      </c>
      <c r="CB47" s="41">
        <f>IF(G46="Ja",$B46*Formler!CY$6,0)</f>
        <v>0</v>
      </c>
      <c r="CC47" s="41">
        <f>IF(H46="Ja",$B46*Formler!CZ$6,0)</f>
        <v>0</v>
      </c>
      <c r="CD47" s="41">
        <f>IF(I46="Ja",$B46*Formler!DA$6,0)</f>
        <v>0</v>
      </c>
      <c r="CE47" s="41">
        <f>IF($J46&gt;0,$J46*Formler!$DB$6,0)</f>
        <v>0</v>
      </c>
      <c r="CF47" s="41">
        <f>IF(K46="Ja",$B46*Formler!DC$6,0)</f>
        <v>0</v>
      </c>
      <c r="CG47" s="41">
        <f>IF(L46="Ja",Formler!DE$6,0)</f>
        <v>0</v>
      </c>
      <c r="CH47" s="41">
        <f>IF(M46="Ja",Formler!DD$6*$N46,0)</f>
        <v>0</v>
      </c>
      <c r="CI47" s="41">
        <f>IF(D46="Ja",$B46*Formler!CV$7,0)</f>
        <v>0</v>
      </c>
      <c r="CJ47" s="41">
        <f>IF(E46="Ja",$B46*Formler!CW$7,0)</f>
        <v>0</v>
      </c>
      <c r="CK47" s="41">
        <f>IF(F46="Ja",$B46*Formler!CX$7,0)</f>
        <v>0</v>
      </c>
      <c r="CL47" s="41">
        <f>IF(G46="Ja",$B46*Formler!CY$7,0)</f>
        <v>0</v>
      </c>
      <c r="CM47" s="41">
        <f>IF(H46="Ja",$B46*Formler!CZ$7,0)</f>
        <v>0</v>
      </c>
      <c r="CN47" s="41">
        <f>IF(I46="Ja",$B46*Formler!DA$7,0)</f>
        <v>0</v>
      </c>
      <c r="CO47" s="41">
        <f>IF($J46&gt;0,$J46*Formler!$DB$7,0)</f>
        <v>0</v>
      </c>
      <c r="CP47" s="41">
        <f>IF(K46="Ja",$B46*Formler!DC$7,0)</f>
        <v>0</v>
      </c>
      <c r="CQ47" s="41">
        <f>IF(L46="Ja",Formler!DE$7,0)</f>
        <v>0</v>
      </c>
      <c r="CR47" s="41">
        <f>IF(M46="Ja",Formler!DD$7*$N46,0)</f>
        <v>0</v>
      </c>
      <c r="DR47" s="7">
        <v>76</v>
      </c>
    </row>
    <row r="48" spans="1:122" x14ac:dyDescent="0.35">
      <c r="A48" s="35">
        <f>Uträkningsmall!B54</f>
        <v>0</v>
      </c>
      <c r="B48" s="36">
        <f>IF(Uträkningsmall!$C54=Formler!$DR$12,12,Uträkningsmall!$C54)</f>
        <v>0</v>
      </c>
      <c r="C48" s="36">
        <f>Uträkningsmall!D54</f>
        <v>0</v>
      </c>
      <c r="D48" s="36">
        <f>Uträkningsmall!E54</f>
        <v>0</v>
      </c>
      <c r="E48" s="36">
        <f>Uträkningsmall!F54</f>
        <v>0</v>
      </c>
      <c r="F48" s="36">
        <f>Uträkningsmall!G54</f>
        <v>0</v>
      </c>
      <c r="G48" s="36">
        <f>Uträkningsmall!H54</f>
        <v>0</v>
      </c>
      <c r="H48" s="36">
        <f>Uträkningsmall!I54</f>
        <v>0</v>
      </c>
      <c r="I48" s="36">
        <f>Uträkningsmall!J54</f>
        <v>0</v>
      </c>
      <c r="J48" s="36">
        <f>Uträkningsmall!K54</f>
        <v>0</v>
      </c>
      <c r="K48" s="36">
        <f>Uträkningsmall!L54</f>
        <v>0</v>
      </c>
      <c r="L48" s="36">
        <f>Uträkningsmall!M54</f>
        <v>0</v>
      </c>
      <c r="M48" s="36">
        <f>Uträkningsmall!N54</f>
        <v>0</v>
      </c>
      <c r="N48" s="37">
        <f>Uträkningsmall!O54</f>
        <v>0</v>
      </c>
      <c r="P48" s="62">
        <f t="shared" si="1"/>
        <v>0</v>
      </c>
      <c r="Q48" s="62">
        <f t="shared" si="1"/>
        <v>0</v>
      </c>
      <c r="R48" s="62">
        <f t="shared" si="1"/>
        <v>0</v>
      </c>
      <c r="S48" s="62">
        <f t="shared" si="1"/>
        <v>0</v>
      </c>
      <c r="T48" s="62">
        <f t="shared" si="1"/>
        <v>0</v>
      </c>
      <c r="U48" s="63"/>
      <c r="V48" s="62">
        <f t="shared" si="2"/>
        <v>0</v>
      </c>
      <c r="W48" s="62">
        <f t="shared" si="3"/>
        <v>0</v>
      </c>
      <c r="X48" s="62">
        <f t="shared" si="4"/>
        <v>0</v>
      </c>
      <c r="Y48" s="62">
        <f t="shared" si="5"/>
        <v>0</v>
      </c>
      <c r="Z48" s="62">
        <f t="shared" si="6"/>
        <v>0</v>
      </c>
      <c r="AA48" s="63"/>
      <c r="AB48" s="62">
        <f t="shared" si="7"/>
        <v>0</v>
      </c>
      <c r="AC48" s="62">
        <f t="shared" si="8"/>
        <v>0</v>
      </c>
      <c r="AD48" s="62">
        <f t="shared" si="9"/>
        <v>0</v>
      </c>
      <c r="AE48" s="62">
        <f t="shared" si="10"/>
        <v>0</v>
      </c>
      <c r="AF48" s="62">
        <f t="shared" si="11"/>
        <v>0</v>
      </c>
      <c r="AH48" s="83">
        <f t="shared" si="12"/>
        <v>0</v>
      </c>
      <c r="AI48" s="64">
        <f t="shared" si="13"/>
        <v>0</v>
      </c>
      <c r="AJ48" s="64">
        <f t="shared" si="14"/>
        <v>0</v>
      </c>
      <c r="AK48" s="64">
        <f t="shared" si="15"/>
        <v>0</v>
      </c>
      <c r="AL48" s="84">
        <f t="shared" si="16"/>
        <v>0</v>
      </c>
      <c r="AU48" s="40">
        <f>IF($D47="Ja",$B47*Formler!CV$3,0)</f>
        <v>0</v>
      </c>
      <c r="AV48" s="41">
        <f>IF($E47="Ja",$B47*Formler!CW$3,0)</f>
        <v>0</v>
      </c>
      <c r="AW48" s="41">
        <f>IF($F47="Ja",$B47*Formler!CX$3,0)</f>
        <v>0</v>
      </c>
      <c r="AX48" s="41">
        <f>IF($G47="Ja",$B47*Formler!CY$3,0)</f>
        <v>0</v>
      </c>
      <c r="AY48" s="41">
        <f>IF($H47="Ja",$B47*Formler!CZ$3,0)</f>
        <v>0</v>
      </c>
      <c r="AZ48" s="41">
        <f>IF($I47="Ja",$B47*Formler!DA$3,0)</f>
        <v>0</v>
      </c>
      <c r="BA48" s="41">
        <f>IF($J47&gt;0,$J47*Formler!DB$3,0)</f>
        <v>0</v>
      </c>
      <c r="BB48" s="41">
        <f>IF($K47="Ja",$B47*Formler!DC$3,0)</f>
        <v>0</v>
      </c>
      <c r="BC48" s="74">
        <f>IF($L47="Ja",Formler!DE$3,0)</f>
        <v>0</v>
      </c>
      <c r="BD48" s="74">
        <f>IF($M47="Ja",$N47*Formler!DD$3,0)</f>
        <v>0</v>
      </c>
      <c r="BE48" s="41">
        <f>IF($D47="Ja",$B47*Formler!CV$4,0)</f>
        <v>0</v>
      </c>
      <c r="BF48" s="41">
        <f>IF($E47="Ja",$B47*Formler!CW$4,0)</f>
        <v>0</v>
      </c>
      <c r="BG48" s="41">
        <f>IF($F47="Ja",$B47*Formler!CX$4,0)</f>
        <v>0</v>
      </c>
      <c r="BH48" s="41">
        <f>IF($G47="Ja",$B47*Formler!CY$4,0)</f>
        <v>0</v>
      </c>
      <c r="BI48" s="41">
        <f>IF($H47="Ja",$B47*Formler!CZ$4,0)</f>
        <v>0</v>
      </c>
      <c r="BJ48" s="41">
        <f>IF($I47="Ja",$B47*Formler!DA$4,0)</f>
        <v>0</v>
      </c>
      <c r="BK48" s="41">
        <f>IF($J47&gt;0,$J47*Formler!$DB49,0)</f>
        <v>0</v>
      </c>
      <c r="BL48" s="41">
        <f>IF($K47="Ja",$B47*Formler!DC$4,0)</f>
        <v>0</v>
      </c>
      <c r="BM48" s="41">
        <f>IF($L47="Ja",Formler!DE$4,0)</f>
        <v>0</v>
      </c>
      <c r="BN48" s="41">
        <f>IF($M47="Ja",Formler!DD$4*$N47,0)</f>
        <v>0</v>
      </c>
      <c r="BO48" s="41">
        <f>IF(D47="Ja",$B47*Formler!CV$5,0)</f>
        <v>0</v>
      </c>
      <c r="BP48" s="41">
        <f>IF(E47="Ja",$B47*Formler!CW$5,0)</f>
        <v>0</v>
      </c>
      <c r="BQ48" s="41">
        <f>IF(F47="Ja",$B47*Formler!CX$5,0)</f>
        <v>0</v>
      </c>
      <c r="BR48" s="41">
        <f>IF(G47="Ja",$B47*Formler!CY$5,0)</f>
        <v>0</v>
      </c>
      <c r="BS48" s="41">
        <f>IF(H47="Ja",$B47*Formler!CZ$5,0)</f>
        <v>0</v>
      </c>
      <c r="BT48" s="41">
        <f>IF(I47="Ja",$B47*Formler!DA$5,0)</f>
        <v>0</v>
      </c>
      <c r="BU48" s="41">
        <f>IF($J47&gt;0,$J47*Formler!$DB$5,0)</f>
        <v>0</v>
      </c>
      <c r="BV48" s="41">
        <f>IF(K47="Ja",$B47*Formler!DC$5,0)</f>
        <v>0</v>
      </c>
      <c r="BW48" s="41">
        <f>IF(L47="Ja",Formler!DE$5,0)</f>
        <v>0</v>
      </c>
      <c r="BX48" s="41">
        <f>IF(M47="Ja",Formler!DD$5*$N47,0)</f>
        <v>0</v>
      </c>
      <c r="BY48" s="41">
        <f>IF(D47="Ja",$B47*Formler!CV$6,0)</f>
        <v>0</v>
      </c>
      <c r="BZ48" s="41">
        <f>IF(E47="Ja",$B47*Formler!CW$6,0)</f>
        <v>0</v>
      </c>
      <c r="CA48" s="41">
        <f>IF(F47="Ja",$B47*Formler!CX$6,0)</f>
        <v>0</v>
      </c>
      <c r="CB48" s="41">
        <f>IF(G47="Ja",$B47*Formler!CY$6,0)</f>
        <v>0</v>
      </c>
      <c r="CC48" s="41">
        <f>IF(H47="Ja",$B47*Formler!CZ$6,0)</f>
        <v>0</v>
      </c>
      <c r="CD48" s="41">
        <f>IF(I47="Ja",$B47*Formler!DA$6,0)</f>
        <v>0</v>
      </c>
      <c r="CE48" s="41">
        <f>IF($J47&gt;0,$J47*Formler!$DB$6,0)</f>
        <v>0</v>
      </c>
      <c r="CF48" s="41">
        <f>IF(K47="Ja",$B47*Formler!DC$6,0)</f>
        <v>0</v>
      </c>
      <c r="CG48" s="41">
        <f>IF(L47="Ja",Formler!DE$6,0)</f>
        <v>0</v>
      </c>
      <c r="CH48" s="41">
        <f>IF(M47="Ja",Formler!DD$6*$N47,0)</f>
        <v>0</v>
      </c>
      <c r="CI48" s="41">
        <f>IF(D47="Ja",$B47*Formler!CV$7,0)</f>
        <v>0</v>
      </c>
      <c r="CJ48" s="41">
        <f>IF(E47="Ja",$B47*Formler!CW$7,0)</f>
        <v>0</v>
      </c>
      <c r="CK48" s="41">
        <f>IF(F47="Ja",$B47*Formler!CX$7,0)</f>
        <v>0</v>
      </c>
      <c r="CL48" s="41">
        <f>IF(G47="Ja",$B47*Formler!CY$7,0)</f>
        <v>0</v>
      </c>
      <c r="CM48" s="41">
        <f>IF(H47="Ja",$B47*Formler!CZ$7,0)</f>
        <v>0</v>
      </c>
      <c r="CN48" s="41">
        <f>IF(I47="Ja",$B47*Formler!DA$7,0)</f>
        <v>0</v>
      </c>
      <c r="CO48" s="41">
        <f>IF($J47&gt;0,$J47*Formler!$DB$7,0)</f>
        <v>0</v>
      </c>
      <c r="CP48" s="41">
        <f>IF(K47="Ja",$B47*Formler!DC$7,0)</f>
        <v>0</v>
      </c>
      <c r="CQ48" s="41">
        <f>IF(L47="Ja",Formler!DE$7,0)</f>
        <v>0</v>
      </c>
      <c r="CR48" s="41">
        <f>IF(M47="Ja",Formler!DD$7*$N47,0)</f>
        <v>0</v>
      </c>
      <c r="DR48" s="7">
        <v>77</v>
      </c>
    </row>
    <row r="49" spans="1:122" x14ac:dyDescent="0.35">
      <c r="A49" s="35">
        <f>Uträkningsmall!B55</f>
        <v>0</v>
      </c>
      <c r="B49" s="36">
        <f>IF(Uträkningsmall!$C55=Formler!$DR$12,12,Uträkningsmall!$C55)</f>
        <v>0</v>
      </c>
      <c r="C49" s="36">
        <f>Uträkningsmall!D55</f>
        <v>0</v>
      </c>
      <c r="D49" s="36">
        <f>Uträkningsmall!E55</f>
        <v>0</v>
      </c>
      <c r="E49" s="36">
        <f>Uträkningsmall!F55</f>
        <v>0</v>
      </c>
      <c r="F49" s="36">
        <f>Uträkningsmall!G55</f>
        <v>0</v>
      </c>
      <c r="G49" s="36">
        <f>Uträkningsmall!H55</f>
        <v>0</v>
      </c>
      <c r="H49" s="36">
        <f>Uträkningsmall!I55</f>
        <v>0</v>
      </c>
      <c r="I49" s="36">
        <f>Uträkningsmall!J55</f>
        <v>0</v>
      </c>
      <c r="J49" s="36">
        <f>Uträkningsmall!K55</f>
        <v>0</v>
      </c>
      <c r="K49" s="36">
        <f>Uträkningsmall!L55</f>
        <v>0</v>
      </c>
      <c r="L49" s="36">
        <f>Uträkningsmall!M55</f>
        <v>0</v>
      </c>
      <c r="M49" s="36">
        <f>Uträkningsmall!N55</f>
        <v>0</v>
      </c>
      <c r="N49" s="37">
        <f>Uträkningsmall!O55</f>
        <v>0</v>
      </c>
      <c r="P49" s="62">
        <f t="shared" si="1"/>
        <v>0</v>
      </c>
      <c r="Q49" s="62">
        <f t="shared" si="1"/>
        <v>0</v>
      </c>
      <c r="R49" s="62">
        <f t="shared" si="1"/>
        <v>0</v>
      </c>
      <c r="S49" s="62">
        <f t="shared" si="1"/>
        <v>0</v>
      </c>
      <c r="T49" s="62">
        <f t="shared" si="1"/>
        <v>0</v>
      </c>
      <c r="U49" s="63"/>
      <c r="V49" s="62">
        <f t="shared" si="2"/>
        <v>0</v>
      </c>
      <c r="W49" s="62">
        <f t="shared" si="3"/>
        <v>0</v>
      </c>
      <c r="X49" s="62">
        <f t="shared" si="4"/>
        <v>0</v>
      </c>
      <c r="Y49" s="62">
        <f t="shared" si="5"/>
        <v>0</v>
      </c>
      <c r="Z49" s="62">
        <f t="shared" si="6"/>
        <v>0</v>
      </c>
      <c r="AA49" s="63"/>
      <c r="AB49" s="62">
        <f t="shared" si="7"/>
        <v>0</v>
      </c>
      <c r="AC49" s="62">
        <f t="shared" si="8"/>
        <v>0</v>
      </c>
      <c r="AD49" s="62">
        <f t="shared" si="9"/>
        <v>0</v>
      </c>
      <c r="AE49" s="62">
        <f t="shared" si="10"/>
        <v>0</v>
      </c>
      <c r="AF49" s="62">
        <f t="shared" si="11"/>
        <v>0</v>
      </c>
      <c r="AH49" s="83">
        <f t="shared" si="12"/>
        <v>0</v>
      </c>
      <c r="AI49" s="64">
        <f t="shared" si="13"/>
        <v>0</v>
      </c>
      <c r="AJ49" s="64">
        <f t="shared" si="14"/>
        <v>0</v>
      </c>
      <c r="AK49" s="64">
        <f t="shared" si="15"/>
        <v>0</v>
      </c>
      <c r="AL49" s="84">
        <f t="shared" si="16"/>
        <v>0</v>
      </c>
      <c r="AU49" s="40">
        <f>IF($D48="Ja",$B48*Formler!CV$3,0)</f>
        <v>0</v>
      </c>
      <c r="AV49" s="41">
        <f>IF($E48="Ja",$B48*Formler!CW$3,0)</f>
        <v>0</v>
      </c>
      <c r="AW49" s="41">
        <f>IF($F48="Ja",$B48*Formler!CX$3,0)</f>
        <v>0</v>
      </c>
      <c r="AX49" s="41">
        <f>IF($G48="Ja",$B48*Formler!CY$3,0)</f>
        <v>0</v>
      </c>
      <c r="AY49" s="41">
        <f>IF($H48="Ja",$B48*Formler!CZ$3,0)</f>
        <v>0</v>
      </c>
      <c r="AZ49" s="41">
        <f>IF($I48="Ja",$B48*Formler!DA$3,0)</f>
        <v>0</v>
      </c>
      <c r="BA49" s="41">
        <f>IF($J48&gt;0,$J48*Formler!DB$3,0)</f>
        <v>0</v>
      </c>
      <c r="BB49" s="41">
        <f>IF($K48="Ja",$B48*Formler!DC$3,0)</f>
        <v>0</v>
      </c>
      <c r="BC49" s="74">
        <f>IF($L48="Ja",Formler!DE$3,0)</f>
        <v>0</v>
      </c>
      <c r="BD49" s="74">
        <f>IF($M48="Ja",$N48*Formler!DD$3,0)</f>
        <v>0</v>
      </c>
      <c r="BE49" s="41">
        <f>IF($D48="Ja",$B48*Formler!CV$4,0)</f>
        <v>0</v>
      </c>
      <c r="BF49" s="41">
        <f>IF($E48="Ja",$B48*Formler!CW$4,0)</f>
        <v>0</v>
      </c>
      <c r="BG49" s="41">
        <f>IF($F48="Ja",$B48*Formler!CX$4,0)</f>
        <v>0</v>
      </c>
      <c r="BH49" s="41">
        <f>IF($G48="Ja",$B48*Formler!CY$4,0)</f>
        <v>0</v>
      </c>
      <c r="BI49" s="41">
        <f>IF($H48="Ja",$B48*Formler!CZ$4,0)</f>
        <v>0</v>
      </c>
      <c r="BJ49" s="41">
        <f>IF($I48="Ja",$B48*Formler!DA$4,0)</f>
        <v>0</v>
      </c>
      <c r="BK49" s="41">
        <f>IF($J48&gt;0,$J48*Formler!$DB50,0)</f>
        <v>0</v>
      </c>
      <c r="BL49" s="41">
        <f>IF($K48="Ja",$B48*Formler!DC$4,0)</f>
        <v>0</v>
      </c>
      <c r="BM49" s="41">
        <f>IF($L48="Ja",Formler!DE$4,0)</f>
        <v>0</v>
      </c>
      <c r="BN49" s="41">
        <f>IF($M48="Ja",Formler!DD$4*$N48,0)</f>
        <v>0</v>
      </c>
      <c r="BO49" s="41">
        <f>IF(D48="Ja",$B48*Formler!CV$5,0)</f>
        <v>0</v>
      </c>
      <c r="BP49" s="41">
        <f>IF(E48="Ja",$B48*Formler!CW$5,0)</f>
        <v>0</v>
      </c>
      <c r="BQ49" s="41">
        <f>IF(F48="Ja",$B48*Formler!CX$5,0)</f>
        <v>0</v>
      </c>
      <c r="BR49" s="41">
        <f>IF(G48="Ja",$B48*Formler!CY$5,0)</f>
        <v>0</v>
      </c>
      <c r="BS49" s="41">
        <f>IF(H48="Ja",$B48*Formler!CZ$5,0)</f>
        <v>0</v>
      </c>
      <c r="BT49" s="41">
        <f>IF(I48="Ja",$B48*Formler!DA$5,0)</f>
        <v>0</v>
      </c>
      <c r="BU49" s="41">
        <f>IF($J48&gt;0,$J48*Formler!$DB$5,0)</f>
        <v>0</v>
      </c>
      <c r="BV49" s="41">
        <f>IF(K48="Ja",$B48*Formler!DC$5,0)</f>
        <v>0</v>
      </c>
      <c r="BW49" s="41">
        <f>IF(L48="Ja",Formler!DE$5,0)</f>
        <v>0</v>
      </c>
      <c r="BX49" s="41">
        <f>IF(M48="Ja",Formler!DD$5*$N48,0)</f>
        <v>0</v>
      </c>
      <c r="BY49" s="41">
        <f>IF(D48="Ja",$B48*Formler!CV$6,0)</f>
        <v>0</v>
      </c>
      <c r="BZ49" s="41">
        <f>IF(E48="Ja",$B48*Formler!CW$6,0)</f>
        <v>0</v>
      </c>
      <c r="CA49" s="41">
        <f>IF(F48="Ja",$B48*Formler!CX$6,0)</f>
        <v>0</v>
      </c>
      <c r="CB49" s="41">
        <f>IF(G48="Ja",$B48*Formler!CY$6,0)</f>
        <v>0</v>
      </c>
      <c r="CC49" s="41">
        <f>IF(H48="Ja",$B48*Formler!CZ$6,0)</f>
        <v>0</v>
      </c>
      <c r="CD49" s="41">
        <f>IF(I48="Ja",$B48*Formler!DA$6,0)</f>
        <v>0</v>
      </c>
      <c r="CE49" s="41">
        <f>IF($J48&gt;0,$J48*Formler!$DB$6,0)</f>
        <v>0</v>
      </c>
      <c r="CF49" s="41">
        <f>IF(K48="Ja",$B48*Formler!DC$6,0)</f>
        <v>0</v>
      </c>
      <c r="CG49" s="41">
        <f>IF(L48="Ja",Formler!DE$6,0)</f>
        <v>0</v>
      </c>
      <c r="CH49" s="41">
        <f>IF(M48="Ja",Formler!DD$6*$N48,0)</f>
        <v>0</v>
      </c>
      <c r="CI49" s="41">
        <f>IF(D48="Ja",$B48*Formler!CV$7,0)</f>
        <v>0</v>
      </c>
      <c r="CJ49" s="41">
        <f>IF(E48="Ja",$B48*Formler!CW$7,0)</f>
        <v>0</v>
      </c>
      <c r="CK49" s="41">
        <f>IF(F48="Ja",$B48*Formler!CX$7,0)</f>
        <v>0</v>
      </c>
      <c r="CL49" s="41">
        <f>IF(G48="Ja",$B48*Formler!CY$7,0)</f>
        <v>0</v>
      </c>
      <c r="CM49" s="41">
        <f>IF(H48="Ja",$B48*Formler!CZ$7,0)</f>
        <v>0</v>
      </c>
      <c r="CN49" s="41">
        <f>IF(I48="Ja",$B48*Formler!DA$7,0)</f>
        <v>0</v>
      </c>
      <c r="CO49" s="41">
        <f>IF($J48&gt;0,$J48*Formler!$DB$7,0)</f>
        <v>0</v>
      </c>
      <c r="CP49" s="41">
        <f>IF(K48="Ja",$B48*Formler!DC$7,0)</f>
        <v>0</v>
      </c>
      <c r="CQ49" s="41">
        <f>IF(L48="Ja",Formler!DE$7,0)</f>
        <v>0</v>
      </c>
      <c r="CR49" s="41">
        <f>IF(M48="Ja",Formler!DD$7*$N48,0)</f>
        <v>0</v>
      </c>
      <c r="DR49" s="7">
        <v>78</v>
      </c>
    </row>
    <row r="50" spans="1:122" x14ac:dyDescent="0.35">
      <c r="A50" s="35">
        <f>Uträkningsmall!B56</f>
        <v>0</v>
      </c>
      <c r="B50" s="36">
        <f>IF(Uträkningsmall!$C56=Formler!$DR$12,12,Uträkningsmall!$C56)</f>
        <v>0</v>
      </c>
      <c r="C50" s="36">
        <f>Uträkningsmall!D56</f>
        <v>0</v>
      </c>
      <c r="D50" s="36">
        <f>Uträkningsmall!E56</f>
        <v>0</v>
      </c>
      <c r="E50" s="36">
        <f>Uträkningsmall!F56</f>
        <v>0</v>
      </c>
      <c r="F50" s="36">
        <f>Uträkningsmall!G56</f>
        <v>0</v>
      </c>
      <c r="G50" s="36">
        <f>Uträkningsmall!H56</f>
        <v>0</v>
      </c>
      <c r="H50" s="36">
        <f>Uträkningsmall!I56</f>
        <v>0</v>
      </c>
      <c r="I50" s="36">
        <f>Uträkningsmall!J56</f>
        <v>0</v>
      </c>
      <c r="J50" s="36">
        <f>Uträkningsmall!K56</f>
        <v>0</v>
      </c>
      <c r="K50" s="36">
        <f>Uträkningsmall!L56</f>
        <v>0</v>
      </c>
      <c r="L50" s="36">
        <f>Uträkningsmall!M56</f>
        <v>0</v>
      </c>
      <c r="M50" s="36">
        <f>Uträkningsmall!N56</f>
        <v>0</v>
      </c>
      <c r="N50" s="37">
        <f>Uträkningsmall!O56</f>
        <v>0</v>
      </c>
      <c r="P50" s="62">
        <f t="shared" si="1"/>
        <v>0</v>
      </c>
      <c r="Q50" s="62">
        <f t="shared" si="1"/>
        <v>0</v>
      </c>
      <c r="R50" s="62">
        <f t="shared" si="1"/>
        <v>0</v>
      </c>
      <c r="S50" s="62">
        <f t="shared" si="1"/>
        <v>0</v>
      </c>
      <c r="T50" s="62">
        <f t="shared" si="1"/>
        <v>0</v>
      </c>
      <c r="U50" s="63"/>
      <c r="V50" s="62">
        <f t="shared" si="2"/>
        <v>0</v>
      </c>
      <c r="W50" s="62">
        <f t="shared" si="3"/>
        <v>0</v>
      </c>
      <c r="X50" s="62">
        <f t="shared" si="4"/>
        <v>0</v>
      </c>
      <c r="Y50" s="62">
        <f t="shared" si="5"/>
        <v>0</v>
      </c>
      <c r="Z50" s="62">
        <f t="shared" si="6"/>
        <v>0</v>
      </c>
      <c r="AA50" s="63"/>
      <c r="AB50" s="62">
        <f t="shared" si="7"/>
        <v>0</v>
      </c>
      <c r="AC50" s="62">
        <f t="shared" si="8"/>
        <v>0</v>
      </c>
      <c r="AD50" s="62">
        <f t="shared" si="9"/>
        <v>0</v>
      </c>
      <c r="AE50" s="62">
        <f t="shared" si="10"/>
        <v>0</v>
      </c>
      <c r="AF50" s="62">
        <f t="shared" si="11"/>
        <v>0</v>
      </c>
      <c r="AH50" s="83">
        <f t="shared" si="12"/>
        <v>0</v>
      </c>
      <c r="AI50" s="64">
        <f t="shared" si="13"/>
        <v>0</v>
      </c>
      <c r="AJ50" s="64">
        <f t="shared" si="14"/>
        <v>0</v>
      </c>
      <c r="AK50" s="64">
        <f t="shared" si="15"/>
        <v>0</v>
      </c>
      <c r="AL50" s="84">
        <f t="shared" si="16"/>
        <v>0</v>
      </c>
      <c r="AU50" s="40">
        <f>IF($D49="Ja",$B49*Formler!CV$3,0)</f>
        <v>0</v>
      </c>
      <c r="AV50" s="41">
        <f>IF($E49="Ja",$B49*Formler!CW$3,0)</f>
        <v>0</v>
      </c>
      <c r="AW50" s="41">
        <f>IF($F49="Ja",$B49*Formler!CX$3,0)</f>
        <v>0</v>
      </c>
      <c r="AX50" s="41">
        <f>IF($G49="Ja",$B49*Formler!CY$3,0)</f>
        <v>0</v>
      </c>
      <c r="AY50" s="41">
        <f>IF($H49="Ja",$B49*Formler!CZ$3,0)</f>
        <v>0</v>
      </c>
      <c r="AZ50" s="41">
        <f>IF($I49="Ja",$B49*Formler!DA$3,0)</f>
        <v>0</v>
      </c>
      <c r="BA50" s="41">
        <f>IF($J49&gt;0,$J49*Formler!DB$3,0)</f>
        <v>0</v>
      </c>
      <c r="BB50" s="41">
        <f>IF($K49="Ja",$B49*Formler!DC$3,0)</f>
        <v>0</v>
      </c>
      <c r="BC50" s="74">
        <f>IF($L49="Ja",Formler!DE$3,0)</f>
        <v>0</v>
      </c>
      <c r="BD50" s="74">
        <f>IF($M49="Ja",$N49*Formler!DD$3,0)</f>
        <v>0</v>
      </c>
      <c r="BE50" s="41">
        <f>IF($D49="Ja",$B49*Formler!CV$4,0)</f>
        <v>0</v>
      </c>
      <c r="BF50" s="41">
        <f>IF($E49="Ja",$B49*Formler!CW$4,0)</f>
        <v>0</v>
      </c>
      <c r="BG50" s="41">
        <f>IF($F49="Ja",$B49*Formler!CX$4,0)</f>
        <v>0</v>
      </c>
      <c r="BH50" s="41">
        <f>IF($G49="Ja",$B49*Formler!CY$4,0)</f>
        <v>0</v>
      </c>
      <c r="BI50" s="41">
        <f>IF($H49="Ja",$B49*Formler!CZ$4,0)</f>
        <v>0</v>
      </c>
      <c r="BJ50" s="41">
        <f>IF($I49="Ja",$B49*Formler!DA$4,0)</f>
        <v>0</v>
      </c>
      <c r="BK50" s="41">
        <f>IF($J49&gt;0,$J49*Formler!$DB51,0)</f>
        <v>0</v>
      </c>
      <c r="BL50" s="41">
        <f>IF($K49="Ja",$B49*Formler!DC$4,0)</f>
        <v>0</v>
      </c>
      <c r="BM50" s="41">
        <f>IF($L49="Ja",Formler!DE$4,0)</f>
        <v>0</v>
      </c>
      <c r="BN50" s="41">
        <f>IF($M49="Ja",Formler!DD$4*$N49,0)</f>
        <v>0</v>
      </c>
      <c r="BO50" s="41">
        <f>IF(D49="Ja",$B49*Formler!CV$5,0)</f>
        <v>0</v>
      </c>
      <c r="BP50" s="41">
        <f>IF(E49="Ja",$B49*Formler!CW$5,0)</f>
        <v>0</v>
      </c>
      <c r="BQ50" s="41">
        <f>IF(F49="Ja",$B49*Formler!CX$5,0)</f>
        <v>0</v>
      </c>
      <c r="BR50" s="41">
        <f>IF(G49="Ja",$B49*Formler!CY$5,0)</f>
        <v>0</v>
      </c>
      <c r="BS50" s="41">
        <f>IF(H49="Ja",$B49*Formler!CZ$5,0)</f>
        <v>0</v>
      </c>
      <c r="BT50" s="41">
        <f>IF(I49="Ja",$B49*Formler!DA$5,0)</f>
        <v>0</v>
      </c>
      <c r="BU50" s="41">
        <f>IF($J49&gt;0,$J49*Formler!$DB$5,0)</f>
        <v>0</v>
      </c>
      <c r="BV50" s="41">
        <f>IF(K49="Ja",$B49*Formler!DC$5,0)</f>
        <v>0</v>
      </c>
      <c r="BW50" s="41">
        <f>IF(L49="Ja",Formler!DE$5,0)</f>
        <v>0</v>
      </c>
      <c r="BX50" s="41">
        <f>IF(M49="Ja",Formler!DD$5*$N49,0)</f>
        <v>0</v>
      </c>
      <c r="BY50" s="41">
        <f>IF(D49="Ja",$B49*Formler!CV$6,0)</f>
        <v>0</v>
      </c>
      <c r="BZ50" s="41">
        <f>IF(E49="Ja",$B49*Formler!CW$6,0)</f>
        <v>0</v>
      </c>
      <c r="CA50" s="41">
        <f>IF(F49="Ja",$B49*Formler!CX$6,0)</f>
        <v>0</v>
      </c>
      <c r="CB50" s="41">
        <f>IF(G49="Ja",$B49*Formler!CY$6,0)</f>
        <v>0</v>
      </c>
      <c r="CC50" s="41">
        <f>IF(H49="Ja",$B49*Formler!CZ$6,0)</f>
        <v>0</v>
      </c>
      <c r="CD50" s="41">
        <f>IF(I49="Ja",$B49*Formler!DA$6,0)</f>
        <v>0</v>
      </c>
      <c r="CE50" s="41">
        <f>IF($J49&gt;0,$J49*Formler!$DB$6,0)</f>
        <v>0</v>
      </c>
      <c r="CF50" s="41">
        <f>IF(K49="Ja",$B49*Formler!DC$6,0)</f>
        <v>0</v>
      </c>
      <c r="CG50" s="41">
        <f>IF(L49="Ja",Formler!DE$6,0)</f>
        <v>0</v>
      </c>
      <c r="CH50" s="41">
        <f>IF(M49="Ja",Formler!DD$6*$N49,0)</f>
        <v>0</v>
      </c>
      <c r="CI50" s="41">
        <f>IF(D49="Ja",$B49*Formler!CV$7,0)</f>
        <v>0</v>
      </c>
      <c r="CJ50" s="41">
        <f>IF(E49="Ja",$B49*Formler!CW$7,0)</f>
        <v>0</v>
      </c>
      <c r="CK50" s="41">
        <f>IF(F49="Ja",$B49*Formler!CX$7,0)</f>
        <v>0</v>
      </c>
      <c r="CL50" s="41">
        <f>IF(G49="Ja",$B49*Formler!CY$7,0)</f>
        <v>0</v>
      </c>
      <c r="CM50" s="41">
        <f>IF(H49="Ja",$B49*Formler!CZ$7,0)</f>
        <v>0</v>
      </c>
      <c r="CN50" s="41">
        <f>IF(I49="Ja",$B49*Formler!DA$7,0)</f>
        <v>0</v>
      </c>
      <c r="CO50" s="41">
        <f>IF($J49&gt;0,$J49*Formler!$DB$7,0)</f>
        <v>0</v>
      </c>
      <c r="CP50" s="41">
        <f>IF(K49="Ja",$B49*Formler!DC$7,0)</f>
        <v>0</v>
      </c>
      <c r="CQ50" s="41">
        <f>IF(L49="Ja",Formler!DE$7,0)</f>
        <v>0</v>
      </c>
      <c r="CR50" s="41">
        <f>IF(M49="Ja",Formler!DD$7*$N49,0)</f>
        <v>0</v>
      </c>
      <c r="DR50" s="7">
        <v>79</v>
      </c>
    </row>
    <row r="51" spans="1:122" x14ac:dyDescent="0.35">
      <c r="A51" s="35">
        <f>Uträkningsmall!B57</f>
        <v>0</v>
      </c>
      <c r="B51" s="36">
        <f>IF(Uträkningsmall!$C57=Formler!$DR$12,12,Uträkningsmall!$C57)</f>
        <v>0</v>
      </c>
      <c r="C51" s="36">
        <f>Uträkningsmall!D57</f>
        <v>0</v>
      </c>
      <c r="D51" s="36">
        <f>Uträkningsmall!E57</f>
        <v>0</v>
      </c>
      <c r="E51" s="36">
        <f>Uträkningsmall!F57</f>
        <v>0</v>
      </c>
      <c r="F51" s="36">
        <f>Uträkningsmall!G57</f>
        <v>0</v>
      </c>
      <c r="G51" s="36">
        <f>Uträkningsmall!H57</f>
        <v>0</v>
      </c>
      <c r="H51" s="36">
        <f>Uträkningsmall!I57</f>
        <v>0</v>
      </c>
      <c r="I51" s="36">
        <f>Uträkningsmall!J57</f>
        <v>0</v>
      </c>
      <c r="J51" s="36">
        <f>Uträkningsmall!K57</f>
        <v>0</v>
      </c>
      <c r="K51" s="36">
        <f>Uträkningsmall!L57</f>
        <v>0</v>
      </c>
      <c r="L51" s="36">
        <f>Uträkningsmall!M57</f>
        <v>0</v>
      </c>
      <c r="M51" s="36">
        <f>Uträkningsmall!N57</f>
        <v>0</v>
      </c>
      <c r="N51" s="37">
        <f>Uträkningsmall!O57</f>
        <v>0</v>
      </c>
      <c r="P51" s="62">
        <f t="shared" si="1"/>
        <v>0</v>
      </c>
      <c r="Q51" s="62">
        <f t="shared" si="1"/>
        <v>0</v>
      </c>
      <c r="R51" s="62">
        <f t="shared" si="1"/>
        <v>0</v>
      </c>
      <c r="S51" s="62">
        <f t="shared" si="1"/>
        <v>0</v>
      </c>
      <c r="T51" s="62">
        <f t="shared" si="1"/>
        <v>0</v>
      </c>
      <c r="U51" s="63"/>
      <c r="V51" s="62">
        <f t="shared" si="2"/>
        <v>0</v>
      </c>
      <c r="W51" s="62">
        <f t="shared" si="3"/>
        <v>0</v>
      </c>
      <c r="X51" s="62">
        <f t="shared" si="4"/>
        <v>0</v>
      </c>
      <c r="Y51" s="62">
        <f t="shared" si="5"/>
        <v>0</v>
      </c>
      <c r="Z51" s="62">
        <f t="shared" si="6"/>
        <v>0</v>
      </c>
      <c r="AA51" s="63"/>
      <c r="AB51" s="62">
        <f t="shared" si="7"/>
        <v>0</v>
      </c>
      <c r="AC51" s="62">
        <f t="shared" si="8"/>
        <v>0</v>
      </c>
      <c r="AD51" s="62">
        <f t="shared" si="9"/>
        <v>0</v>
      </c>
      <c r="AE51" s="62">
        <f t="shared" si="10"/>
        <v>0</v>
      </c>
      <c r="AF51" s="62">
        <f t="shared" si="11"/>
        <v>0</v>
      </c>
      <c r="AH51" s="83">
        <f t="shared" si="12"/>
        <v>0</v>
      </c>
      <c r="AI51" s="64">
        <f t="shared" si="13"/>
        <v>0</v>
      </c>
      <c r="AJ51" s="64">
        <f t="shared" si="14"/>
        <v>0</v>
      </c>
      <c r="AK51" s="64">
        <f t="shared" si="15"/>
        <v>0</v>
      </c>
      <c r="AL51" s="84">
        <f t="shared" si="16"/>
        <v>0</v>
      </c>
      <c r="AU51" s="40">
        <f>IF($D50="Ja",$B50*Formler!CV$3,0)</f>
        <v>0</v>
      </c>
      <c r="AV51" s="41">
        <f>IF($E50="Ja",$B50*Formler!CW$3,0)</f>
        <v>0</v>
      </c>
      <c r="AW51" s="41">
        <f>IF($F50="Ja",$B50*Formler!CX$3,0)</f>
        <v>0</v>
      </c>
      <c r="AX51" s="41">
        <f>IF($G50="Ja",$B50*Formler!CY$3,0)</f>
        <v>0</v>
      </c>
      <c r="AY51" s="41">
        <f>IF($H50="Ja",$B50*Formler!CZ$3,0)</f>
        <v>0</v>
      </c>
      <c r="AZ51" s="41">
        <f>IF($I50="Ja",$B50*Formler!DA$3,0)</f>
        <v>0</v>
      </c>
      <c r="BA51" s="41">
        <f>IF($J50&gt;0,$J50*Formler!DB$3,0)</f>
        <v>0</v>
      </c>
      <c r="BB51" s="41">
        <f>IF($K50="Ja",$B50*Formler!DC$3,0)</f>
        <v>0</v>
      </c>
      <c r="BC51" s="74">
        <f>IF($L50="Ja",Formler!DE$3,0)</f>
        <v>0</v>
      </c>
      <c r="BD51" s="74">
        <f>IF($M50="Ja",$N50*Formler!DD$3,0)</f>
        <v>0</v>
      </c>
      <c r="BE51" s="41">
        <f>IF($D50="Ja",$B50*Formler!CV$4,0)</f>
        <v>0</v>
      </c>
      <c r="BF51" s="41">
        <f>IF($E50="Ja",$B50*Formler!CW$4,0)</f>
        <v>0</v>
      </c>
      <c r="BG51" s="41">
        <f>IF($F50="Ja",$B50*Formler!CX$4,0)</f>
        <v>0</v>
      </c>
      <c r="BH51" s="41">
        <f>IF($G50="Ja",$B50*Formler!CY$4,0)</f>
        <v>0</v>
      </c>
      <c r="BI51" s="41">
        <f>IF($H50="Ja",$B50*Formler!CZ$4,0)</f>
        <v>0</v>
      </c>
      <c r="BJ51" s="41">
        <f>IF($I50="Ja",$B50*Formler!DA$4,0)</f>
        <v>0</v>
      </c>
      <c r="BK51" s="41">
        <f>IF($J50&gt;0,$J50*Formler!$DB52,0)</f>
        <v>0</v>
      </c>
      <c r="BL51" s="41">
        <f>IF($K50="Ja",$B50*Formler!DC$4,0)</f>
        <v>0</v>
      </c>
      <c r="BM51" s="41">
        <f>IF($L50="Ja",Formler!DE$4,0)</f>
        <v>0</v>
      </c>
      <c r="BN51" s="41">
        <f>IF($M50="Ja",Formler!DD$4*$N50,0)</f>
        <v>0</v>
      </c>
      <c r="BO51" s="41">
        <f>IF(D50="Ja",$B50*Formler!CV$5,0)</f>
        <v>0</v>
      </c>
      <c r="BP51" s="41">
        <f>IF(E50="Ja",$B50*Formler!CW$5,0)</f>
        <v>0</v>
      </c>
      <c r="BQ51" s="41">
        <f>IF(F50="Ja",$B50*Formler!CX$5,0)</f>
        <v>0</v>
      </c>
      <c r="BR51" s="41">
        <f>IF(G50="Ja",$B50*Formler!CY$5,0)</f>
        <v>0</v>
      </c>
      <c r="BS51" s="41">
        <f>IF(H50="Ja",$B50*Formler!CZ$5,0)</f>
        <v>0</v>
      </c>
      <c r="BT51" s="41">
        <f>IF(I50="Ja",$B50*Formler!DA$5,0)</f>
        <v>0</v>
      </c>
      <c r="BU51" s="41">
        <f>IF($J50&gt;0,$J50*Formler!$DB$5,0)</f>
        <v>0</v>
      </c>
      <c r="BV51" s="41">
        <f>IF(K50="Ja",$B50*Formler!DC$5,0)</f>
        <v>0</v>
      </c>
      <c r="BW51" s="41">
        <f>IF(L50="Ja",Formler!DE$5,0)</f>
        <v>0</v>
      </c>
      <c r="BX51" s="41">
        <f>IF(M50="Ja",Formler!DD$5*$N50,0)</f>
        <v>0</v>
      </c>
      <c r="BY51" s="41">
        <f>IF(D50="Ja",$B50*Formler!CV$6,0)</f>
        <v>0</v>
      </c>
      <c r="BZ51" s="41">
        <f>IF(E50="Ja",$B50*Formler!CW$6,0)</f>
        <v>0</v>
      </c>
      <c r="CA51" s="41">
        <f>IF(F50="Ja",$B50*Formler!CX$6,0)</f>
        <v>0</v>
      </c>
      <c r="CB51" s="41">
        <f>IF(G50="Ja",$B50*Formler!CY$6,0)</f>
        <v>0</v>
      </c>
      <c r="CC51" s="41">
        <f>IF(H50="Ja",$B50*Formler!CZ$6,0)</f>
        <v>0</v>
      </c>
      <c r="CD51" s="41">
        <f>IF(I50="Ja",$B50*Formler!DA$6,0)</f>
        <v>0</v>
      </c>
      <c r="CE51" s="41">
        <f>IF($J50&gt;0,$J50*Formler!$DB$6,0)</f>
        <v>0</v>
      </c>
      <c r="CF51" s="41">
        <f>IF(K50="Ja",$B50*Formler!DC$6,0)</f>
        <v>0</v>
      </c>
      <c r="CG51" s="41">
        <f>IF(L50="Ja",Formler!DE$6,0)</f>
        <v>0</v>
      </c>
      <c r="CH51" s="41">
        <f>IF(M50="Ja",Formler!DD$6*$N50,0)</f>
        <v>0</v>
      </c>
      <c r="CI51" s="41">
        <f>IF(D50="Ja",$B50*Formler!CV$7,0)</f>
        <v>0</v>
      </c>
      <c r="CJ51" s="41">
        <f>IF(E50="Ja",$B50*Formler!CW$7,0)</f>
        <v>0</v>
      </c>
      <c r="CK51" s="41">
        <f>IF(F50="Ja",$B50*Formler!CX$7,0)</f>
        <v>0</v>
      </c>
      <c r="CL51" s="41">
        <f>IF(G50="Ja",$B50*Formler!CY$7,0)</f>
        <v>0</v>
      </c>
      <c r="CM51" s="41">
        <f>IF(H50="Ja",$B50*Formler!CZ$7,0)</f>
        <v>0</v>
      </c>
      <c r="CN51" s="41">
        <f>IF(I50="Ja",$B50*Formler!DA$7,0)</f>
        <v>0</v>
      </c>
      <c r="CO51" s="41">
        <f>IF($J50&gt;0,$J50*Formler!$DB$7,0)</f>
        <v>0</v>
      </c>
      <c r="CP51" s="41">
        <f>IF(K50="Ja",$B50*Formler!DC$7,0)</f>
        <v>0</v>
      </c>
      <c r="CQ51" s="41">
        <f>IF(L50="Ja",Formler!DE$7,0)</f>
        <v>0</v>
      </c>
      <c r="CR51" s="41">
        <f>IF(M50="Ja",Formler!DD$7*$N50,0)</f>
        <v>0</v>
      </c>
      <c r="DR51" s="7">
        <v>80</v>
      </c>
    </row>
    <row r="52" spans="1:122" x14ac:dyDescent="0.35">
      <c r="A52" s="35">
        <f>Uträkningsmall!B58</f>
        <v>0</v>
      </c>
      <c r="B52" s="36">
        <f>IF(Uträkningsmall!$C58=Formler!$DR$12,12,Uträkningsmall!$C58)</f>
        <v>0</v>
      </c>
      <c r="C52" s="36">
        <f>Uträkningsmall!D58</f>
        <v>0</v>
      </c>
      <c r="D52" s="36">
        <f>Uträkningsmall!E58</f>
        <v>0</v>
      </c>
      <c r="E52" s="36">
        <f>Uträkningsmall!F58</f>
        <v>0</v>
      </c>
      <c r="F52" s="36">
        <f>Uträkningsmall!G58</f>
        <v>0</v>
      </c>
      <c r="G52" s="36">
        <f>Uträkningsmall!H58</f>
        <v>0</v>
      </c>
      <c r="H52" s="36">
        <f>Uträkningsmall!I58</f>
        <v>0</v>
      </c>
      <c r="I52" s="36">
        <f>Uträkningsmall!J58</f>
        <v>0</v>
      </c>
      <c r="J52" s="36">
        <f>Uträkningsmall!K58</f>
        <v>0</v>
      </c>
      <c r="K52" s="36">
        <f>Uträkningsmall!L58</f>
        <v>0</v>
      </c>
      <c r="L52" s="36">
        <f>Uträkningsmall!M58</f>
        <v>0</v>
      </c>
      <c r="M52" s="36">
        <f>Uträkningsmall!N58</f>
        <v>0</v>
      </c>
      <c r="N52" s="37">
        <f>Uträkningsmall!O58</f>
        <v>0</v>
      </c>
      <c r="P52" s="62">
        <f t="shared" si="1"/>
        <v>0</v>
      </c>
      <c r="Q52" s="62">
        <f t="shared" si="1"/>
        <v>0</v>
      </c>
      <c r="R52" s="62">
        <f t="shared" si="1"/>
        <v>0</v>
      </c>
      <c r="S52" s="62">
        <f t="shared" si="1"/>
        <v>0</v>
      </c>
      <c r="T52" s="62">
        <f t="shared" si="1"/>
        <v>0</v>
      </c>
      <c r="U52" s="63"/>
      <c r="V52" s="62">
        <f t="shared" si="2"/>
        <v>0</v>
      </c>
      <c r="W52" s="62">
        <f t="shared" si="3"/>
        <v>0</v>
      </c>
      <c r="X52" s="62">
        <f t="shared" si="4"/>
        <v>0</v>
      </c>
      <c r="Y52" s="62">
        <f t="shared" si="5"/>
        <v>0</v>
      </c>
      <c r="Z52" s="62">
        <f t="shared" si="6"/>
        <v>0</v>
      </c>
      <c r="AA52" s="63"/>
      <c r="AB52" s="62">
        <f t="shared" si="7"/>
        <v>0</v>
      </c>
      <c r="AC52" s="62">
        <f t="shared" si="8"/>
        <v>0</v>
      </c>
      <c r="AD52" s="62">
        <f t="shared" si="9"/>
        <v>0</v>
      </c>
      <c r="AE52" s="62">
        <f t="shared" si="10"/>
        <v>0</v>
      </c>
      <c r="AF52" s="62">
        <f t="shared" si="11"/>
        <v>0</v>
      </c>
      <c r="AH52" s="83">
        <f t="shared" si="12"/>
        <v>0</v>
      </c>
      <c r="AI52" s="64">
        <f t="shared" si="13"/>
        <v>0</v>
      </c>
      <c r="AJ52" s="64">
        <f t="shared" si="14"/>
        <v>0</v>
      </c>
      <c r="AK52" s="64">
        <f t="shared" si="15"/>
        <v>0</v>
      </c>
      <c r="AL52" s="84">
        <f t="shared" si="16"/>
        <v>0</v>
      </c>
      <c r="AU52" s="40">
        <f>IF($D51="Ja",$B51*Formler!CV$3,0)</f>
        <v>0</v>
      </c>
      <c r="AV52" s="41">
        <f>IF($E51="Ja",$B51*Formler!CW$3,0)</f>
        <v>0</v>
      </c>
      <c r="AW52" s="41">
        <f>IF($F51="Ja",$B51*Formler!CX$3,0)</f>
        <v>0</v>
      </c>
      <c r="AX52" s="41">
        <f>IF($G51="Ja",$B51*Formler!CY$3,0)</f>
        <v>0</v>
      </c>
      <c r="AY52" s="41">
        <f>IF($H51="Ja",$B51*Formler!CZ$3,0)</f>
        <v>0</v>
      </c>
      <c r="AZ52" s="41">
        <f>IF($I51="Ja",$B51*Formler!DA$3,0)</f>
        <v>0</v>
      </c>
      <c r="BA52" s="41">
        <f>IF($J51&gt;0,$J51*Formler!DB$3,0)</f>
        <v>0</v>
      </c>
      <c r="BB52" s="41">
        <f>IF($K51="Ja",$B51*Formler!DC$3,0)</f>
        <v>0</v>
      </c>
      <c r="BC52" s="74">
        <f>IF($L51="Ja",Formler!DE$3,0)</f>
        <v>0</v>
      </c>
      <c r="BD52" s="74">
        <f>IF($M51="Ja",$N51*Formler!DD$3,0)</f>
        <v>0</v>
      </c>
      <c r="BE52" s="41">
        <f>IF($D51="Ja",$B51*Formler!CV$4,0)</f>
        <v>0</v>
      </c>
      <c r="BF52" s="41">
        <f>IF($E51="Ja",$B51*Formler!CW$4,0)</f>
        <v>0</v>
      </c>
      <c r="BG52" s="41">
        <f>IF($F51="Ja",$B51*Formler!CX$4,0)</f>
        <v>0</v>
      </c>
      <c r="BH52" s="41">
        <f>IF($G51="Ja",$B51*Formler!CY$4,0)</f>
        <v>0</v>
      </c>
      <c r="BI52" s="41">
        <f>IF($H51="Ja",$B51*Formler!CZ$4,0)</f>
        <v>0</v>
      </c>
      <c r="BJ52" s="41">
        <f>IF($I51="Ja",$B51*Formler!DA$4,0)</f>
        <v>0</v>
      </c>
      <c r="BK52" s="41">
        <f>IF($J51&gt;0,$J51*Formler!$DB53,0)</f>
        <v>0</v>
      </c>
      <c r="BL52" s="41">
        <f>IF($K51="Ja",$B51*Formler!DC$4,0)</f>
        <v>0</v>
      </c>
      <c r="BM52" s="41">
        <f>IF($L51="Ja",Formler!DE$4,0)</f>
        <v>0</v>
      </c>
      <c r="BN52" s="41">
        <f>IF($M51="Ja",Formler!DD$4*$N51,0)</f>
        <v>0</v>
      </c>
      <c r="BO52" s="41">
        <f>IF(D51="Ja",$B51*Formler!CV$5,0)</f>
        <v>0</v>
      </c>
      <c r="BP52" s="41">
        <f>IF(E51="Ja",$B51*Formler!CW$5,0)</f>
        <v>0</v>
      </c>
      <c r="BQ52" s="41">
        <f>IF(F51="Ja",$B51*Formler!CX$5,0)</f>
        <v>0</v>
      </c>
      <c r="BR52" s="41">
        <f>IF(G51="Ja",$B51*Formler!CY$5,0)</f>
        <v>0</v>
      </c>
      <c r="BS52" s="41">
        <f>IF(H51="Ja",$B51*Formler!CZ$5,0)</f>
        <v>0</v>
      </c>
      <c r="BT52" s="41">
        <f>IF(I51="Ja",$B51*Formler!DA$5,0)</f>
        <v>0</v>
      </c>
      <c r="BU52" s="41">
        <f>IF($J51&gt;0,$J51*Formler!$DB$5,0)</f>
        <v>0</v>
      </c>
      <c r="BV52" s="41">
        <f>IF(K51="Ja",$B51*Formler!DC$5,0)</f>
        <v>0</v>
      </c>
      <c r="BW52" s="41">
        <f>IF(L51="Ja",Formler!DE$5,0)</f>
        <v>0</v>
      </c>
      <c r="BX52" s="41">
        <f>IF(M51="Ja",Formler!DD$5*$N51,0)</f>
        <v>0</v>
      </c>
      <c r="BY52" s="41">
        <f>IF(D51="Ja",$B51*Formler!CV$6,0)</f>
        <v>0</v>
      </c>
      <c r="BZ52" s="41">
        <f>IF(E51="Ja",$B51*Formler!CW$6,0)</f>
        <v>0</v>
      </c>
      <c r="CA52" s="41">
        <f>IF(F51="Ja",$B51*Formler!CX$6,0)</f>
        <v>0</v>
      </c>
      <c r="CB52" s="41">
        <f>IF(G51="Ja",$B51*Formler!CY$6,0)</f>
        <v>0</v>
      </c>
      <c r="CC52" s="41">
        <f>IF(H51="Ja",$B51*Formler!CZ$6,0)</f>
        <v>0</v>
      </c>
      <c r="CD52" s="41">
        <f>IF(I51="Ja",$B51*Formler!DA$6,0)</f>
        <v>0</v>
      </c>
      <c r="CE52" s="41">
        <f>IF($J51&gt;0,$J51*Formler!$DB$6,0)</f>
        <v>0</v>
      </c>
      <c r="CF52" s="41">
        <f>IF(K51="Ja",$B51*Formler!DC$6,0)</f>
        <v>0</v>
      </c>
      <c r="CG52" s="41">
        <f>IF(L51="Ja",Formler!DE$6,0)</f>
        <v>0</v>
      </c>
      <c r="CH52" s="41">
        <f>IF(M51="Ja",Formler!DD$6*$N51,0)</f>
        <v>0</v>
      </c>
      <c r="CI52" s="41">
        <f>IF(D51="Ja",$B51*Formler!CV$7,0)</f>
        <v>0</v>
      </c>
      <c r="CJ52" s="41">
        <f>IF(E51="Ja",$B51*Formler!CW$7,0)</f>
        <v>0</v>
      </c>
      <c r="CK52" s="41">
        <f>IF(F51="Ja",$B51*Formler!CX$7,0)</f>
        <v>0</v>
      </c>
      <c r="CL52" s="41">
        <f>IF(G51="Ja",$B51*Formler!CY$7,0)</f>
        <v>0</v>
      </c>
      <c r="CM52" s="41">
        <f>IF(H51="Ja",$B51*Formler!CZ$7,0)</f>
        <v>0</v>
      </c>
      <c r="CN52" s="41">
        <f>IF(I51="Ja",$B51*Formler!DA$7,0)</f>
        <v>0</v>
      </c>
      <c r="CO52" s="41">
        <f>IF($J51&gt;0,$J51*Formler!$DB$7,0)</f>
        <v>0</v>
      </c>
      <c r="CP52" s="41">
        <f>IF(K51="Ja",$B51*Formler!DC$7,0)</f>
        <v>0</v>
      </c>
      <c r="CQ52" s="41">
        <f>IF(L51="Ja",Formler!DE$7,0)</f>
        <v>0</v>
      </c>
      <c r="CR52" s="41">
        <f>IF(M51="Ja",Formler!DD$7*$N51,0)</f>
        <v>0</v>
      </c>
      <c r="DR52" s="7">
        <v>81</v>
      </c>
    </row>
    <row r="53" spans="1:122" x14ac:dyDescent="0.35">
      <c r="A53" s="35">
        <f>Uträkningsmall!B59</f>
        <v>0</v>
      </c>
      <c r="B53" s="36">
        <f>IF(Uträkningsmall!$C59=Formler!$DR$12,12,Uträkningsmall!$C59)</f>
        <v>0</v>
      </c>
      <c r="C53" s="36">
        <f>Uträkningsmall!D59</f>
        <v>0</v>
      </c>
      <c r="D53" s="36">
        <f>Uträkningsmall!E59</f>
        <v>0</v>
      </c>
      <c r="E53" s="36">
        <f>Uträkningsmall!F59</f>
        <v>0</v>
      </c>
      <c r="F53" s="36">
        <f>Uträkningsmall!G59</f>
        <v>0</v>
      </c>
      <c r="G53" s="36">
        <f>Uträkningsmall!H59</f>
        <v>0</v>
      </c>
      <c r="H53" s="36">
        <f>Uträkningsmall!I59</f>
        <v>0</v>
      </c>
      <c r="I53" s="36">
        <f>Uträkningsmall!J59</f>
        <v>0</v>
      </c>
      <c r="J53" s="36">
        <f>Uträkningsmall!K59</f>
        <v>0</v>
      </c>
      <c r="K53" s="36">
        <f>Uträkningsmall!L59</f>
        <v>0</v>
      </c>
      <c r="L53" s="36">
        <f>Uträkningsmall!M59</f>
        <v>0</v>
      </c>
      <c r="M53" s="36">
        <f>Uträkningsmall!N59</f>
        <v>0</v>
      </c>
      <c r="N53" s="37">
        <f>Uträkningsmall!O59</f>
        <v>0</v>
      </c>
      <c r="P53" s="62">
        <f t="shared" si="1"/>
        <v>0</v>
      </c>
      <c r="Q53" s="62">
        <f t="shared" si="1"/>
        <v>0</v>
      </c>
      <c r="R53" s="62">
        <f t="shared" si="1"/>
        <v>0</v>
      </c>
      <c r="S53" s="62">
        <f t="shared" si="1"/>
        <v>0</v>
      </c>
      <c r="T53" s="62">
        <f t="shared" si="1"/>
        <v>0</v>
      </c>
      <c r="U53" s="63"/>
      <c r="V53" s="62">
        <f t="shared" si="2"/>
        <v>0</v>
      </c>
      <c r="W53" s="62">
        <f t="shared" si="3"/>
        <v>0</v>
      </c>
      <c r="X53" s="62">
        <f t="shared" si="4"/>
        <v>0</v>
      </c>
      <c r="Y53" s="62">
        <f t="shared" si="5"/>
        <v>0</v>
      </c>
      <c r="Z53" s="62">
        <f t="shared" si="6"/>
        <v>0</v>
      </c>
      <c r="AA53" s="63"/>
      <c r="AB53" s="62">
        <f t="shared" si="7"/>
        <v>0</v>
      </c>
      <c r="AC53" s="62">
        <f t="shared" si="8"/>
        <v>0</v>
      </c>
      <c r="AD53" s="62">
        <f t="shared" si="9"/>
        <v>0</v>
      </c>
      <c r="AE53" s="62">
        <f t="shared" si="10"/>
        <v>0</v>
      </c>
      <c r="AF53" s="62">
        <f t="shared" si="11"/>
        <v>0</v>
      </c>
      <c r="AH53" s="83">
        <f t="shared" si="12"/>
        <v>0</v>
      </c>
      <c r="AI53" s="64">
        <f t="shared" si="13"/>
        <v>0</v>
      </c>
      <c r="AJ53" s="64">
        <f t="shared" si="14"/>
        <v>0</v>
      </c>
      <c r="AK53" s="64">
        <f t="shared" si="15"/>
        <v>0</v>
      </c>
      <c r="AL53" s="84">
        <f t="shared" si="16"/>
        <v>0</v>
      </c>
      <c r="AU53" s="40">
        <f>IF($D52="Ja",$B52*Formler!CV$3,0)</f>
        <v>0</v>
      </c>
      <c r="AV53" s="41">
        <f>IF($E52="Ja",$B52*Formler!CW$3,0)</f>
        <v>0</v>
      </c>
      <c r="AW53" s="41">
        <f>IF($F52="Ja",$B52*Formler!CX$3,0)</f>
        <v>0</v>
      </c>
      <c r="AX53" s="41">
        <f>IF($G52="Ja",$B52*Formler!CY$3,0)</f>
        <v>0</v>
      </c>
      <c r="AY53" s="41">
        <f>IF($H52="Ja",$B52*Formler!CZ$3,0)</f>
        <v>0</v>
      </c>
      <c r="AZ53" s="41">
        <f>IF($I52="Ja",$B52*Formler!DA$3,0)</f>
        <v>0</v>
      </c>
      <c r="BA53" s="41">
        <f>IF($J52&gt;0,$J52*Formler!DB$3,0)</f>
        <v>0</v>
      </c>
      <c r="BB53" s="41">
        <f>IF($K52="Ja",$B52*Formler!DC$3,0)</f>
        <v>0</v>
      </c>
      <c r="BC53" s="74">
        <f>IF($L52="Ja",Formler!DE$3,0)</f>
        <v>0</v>
      </c>
      <c r="BD53" s="74">
        <f>IF($M52="Ja",$N52*Formler!DD$3,0)</f>
        <v>0</v>
      </c>
      <c r="BE53" s="41">
        <f>IF($D52="Ja",$B52*Formler!CV$4,0)</f>
        <v>0</v>
      </c>
      <c r="BF53" s="41">
        <f>IF($E52="Ja",$B52*Formler!CW$4,0)</f>
        <v>0</v>
      </c>
      <c r="BG53" s="41">
        <f>IF($F52="Ja",$B52*Formler!CX$4,0)</f>
        <v>0</v>
      </c>
      <c r="BH53" s="41">
        <f>IF($G52="Ja",$B52*Formler!CY$4,0)</f>
        <v>0</v>
      </c>
      <c r="BI53" s="41">
        <f>IF($H52="Ja",$B52*Formler!CZ$4,0)</f>
        <v>0</v>
      </c>
      <c r="BJ53" s="41">
        <f>IF($I52="Ja",$B52*Formler!DA$4,0)</f>
        <v>0</v>
      </c>
      <c r="BK53" s="41">
        <f>IF($J52&gt;0,$J52*Formler!$DB54,0)</f>
        <v>0</v>
      </c>
      <c r="BL53" s="41">
        <f>IF($K52="Ja",$B52*Formler!DC$4,0)</f>
        <v>0</v>
      </c>
      <c r="BM53" s="41">
        <f>IF($L52="Ja",Formler!DE$4,0)</f>
        <v>0</v>
      </c>
      <c r="BN53" s="41">
        <f>IF($M52="Ja",Formler!DD$4*$N52,0)</f>
        <v>0</v>
      </c>
      <c r="BO53" s="41">
        <f>IF(D52="Ja",$B52*Formler!CV$5,0)</f>
        <v>0</v>
      </c>
      <c r="BP53" s="41">
        <f>IF(E52="Ja",$B52*Formler!CW$5,0)</f>
        <v>0</v>
      </c>
      <c r="BQ53" s="41">
        <f>IF(F52="Ja",$B52*Formler!CX$5,0)</f>
        <v>0</v>
      </c>
      <c r="BR53" s="41">
        <f>IF(G52="Ja",$B52*Formler!CY$5,0)</f>
        <v>0</v>
      </c>
      <c r="BS53" s="41">
        <f>IF(H52="Ja",$B52*Formler!CZ$5,0)</f>
        <v>0</v>
      </c>
      <c r="BT53" s="41">
        <f>IF(I52="Ja",$B52*Formler!DA$5,0)</f>
        <v>0</v>
      </c>
      <c r="BU53" s="41">
        <f>IF($J52&gt;0,$J52*Formler!$DB$5,0)</f>
        <v>0</v>
      </c>
      <c r="BV53" s="41">
        <f>IF(K52="Ja",$B52*Formler!DC$5,0)</f>
        <v>0</v>
      </c>
      <c r="BW53" s="41">
        <f>IF(L52="Ja",Formler!DE$5,0)</f>
        <v>0</v>
      </c>
      <c r="BX53" s="41">
        <f>IF(M52="Ja",Formler!DD$5*$N52,0)</f>
        <v>0</v>
      </c>
      <c r="BY53" s="41">
        <f>IF(D52="Ja",$B52*Formler!CV$6,0)</f>
        <v>0</v>
      </c>
      <c r="BZ53" s="41">
        <f>IF(E52="Ja",$B52*Formler!CW$6,0)</f>
        <v>0</v>
      </c>
      <c r="CA53" s="41">
        <f>IF(F52="Ja",$B52*Formler!CX$6,0)</f>
        <v>0</v>
      </c>
      <c r="CB53" s="41">
        <f>IF(G52="Ja",$B52*Formler!CY$6,0)</f>
        <v>0</v>
      </c>
      <c r="CC53" s="41">
        <f>IF(H52="Ja",$B52*Formler!CZ$6,0)</f>
        <v>0</v>
      </c>
      <c r="CD53" s="41">
        <f>IF(I52="Ja",$B52*Formler!DA$6,0)</f>
        <v>0</v>
      </c>
      <c r="CE53" s="41">
        <f>IF($J52&gt;0,$J52*Formler!$DB$6,0)</f>
        <v>0</v>
      </c>
      <c r="CF53" s="41">
        <f>IF(K52="Ja",$B52*Formler!DC$6,0)</f>
        <v>0</v>
      </c>
      <c r="CG53" s="41">
        <f>IF(L52="Ja",Formler!DE$6,0)</f>
        <v>0</v>
      </c>
      <c r="CH53" s="41">
        <f>IF(M52="Ja",Formler!DD$6*$N52,0)</f>
        <v>0</v>
      </c>
      <c r="CI53" s="41">
        <f>IF(D52="Ja",$B52*Formler!CV$7,0)</f>
        <v>0</v>
      </c>
      <c r="CJ53" s="41">
        <f>IF(E52="Ja",$B52*Formler!CW$7,0)</f>
        <v>0</v>
      </c>
      <c r="CK53" s="41">
        <f>IF(F52="Ja",$B52*Formler!CX$7,0)</f>
        <v>0</v>
      </c>
      <c r="CL53" s="41">
        <f>IF(G52="Ja",$B52*Formler!CY$7,0)</f>
        <v>0</v>
      </c>
      <c r="CM53" s="41">
        <f>IF(H52="Ja",$B52*Formler!CZ$7,0)</f>
        <v>0</v>
      </c>
      <c r="CN53" s="41">
        <f>IF(I52="Ja",$B52*Formler!DA$7,0)</f>
        <v>0</v>
      </c>
      <c r="CO53" s="41">
        <f>IF($J52&gt;0,$J52*Formler!$DB$7,0)</f>
        <v>0</v>
      </c>
      <c r="CP53" s="41">
        <f>IF(K52="Ja",$B52*Formler!DC$7,0)</f>
        <v>0</v>
      </c>
      <c r="CQ53" s="41">
        <f>IF(L52="Ja",Formler!DE$7,0)</f>
        <v>0</v>
      </c>
      <c r="CR53" s="41">
        <f>IF(M52="Ja",Formler!DD$7*$N52,0)</f>
        <v>0</v>
      </c>
      <c r="DR53" s="7">
        <v>82</v>
      </c>
    </row>
    <row r="54" spans="1:122" x14ac:dyDescent="0.35">
      <c r="A54" s="35">
        <f>Uträkningsmall!B60</f>
        <v>0</v>
      </c>
      <c r="B54" s="36">
        <f>IF(Uträkningsmall!$C60=Formler!$DR$12,12,Uträkningsmall!$C60)</f>
        <v>0</v>
      </c>
      <c r="C54" s="36">
        <f>Uträkningsmall!D60</f>
        <v>0</v>
      </c>
      <c r="D54" s="36">
        <f>Uträkningsmall!E60</f>
        <v>0</v>
      </c>
      <c r="E54" s="36">
        <f>Uträkningsmall!F60</f>
        <v>0</v>
      </c>
      <c r="F54" s="36">
        <f>Uträkningsmall!G60</f>
        <v>0</v>
      </c>
      <c r="G54" s="36">
        <f>Uträkningsmall!H60</f>
        <v>0</v>
      </c>
      <c r="H54" s="36">
        <f>Uträkningsmall!I60</f>
        <v>0</v>
      </c>
      <c r="I54" s="36">
        <f>Uträkningsmall!J60</f>
        <v>0</v>
      </c>
      <c r="J54" s="36">
        <f>Uträkningsmall!K60</f>
        <v>0</v>
      </c>
      <c r="K54" s="36">
        <f>Uträkningsmall!L60</f>
        <v>0</v>
      </c>
      <c r="L54" s="36">
        <f>Uträkningsmall!M60</f>
        <v>0</v>
      </c>
      <c r="M54" s="36">
        <f>Uträkningsmall!N60</f>
        <v>0</v>
      </c>
      <c r="N54" s="37">
        <f>Uträkningsmall!O60</f>
        <v>0</v>
      </c>
      <c r="P54" s="62">
        <f t="shared" ref="P54:T104" si="17">IFERROR(INDEX($AO$2:$AS$12,MATCH($A54,$AN$2:$AN$12,0),MATCH(P$1,$AO$1:$AS$1,0)),0)</f>
        <v>0</v>
      </c>
      <c r="Q54" s="62">
        <f t="shared" si="17"/>
        <v>0</v>
      </c>
      <c r="R54" s="62">
        <f t="shared" si="17"/>
        <v>0</v>
      </c>
      <c r="S54" s="62">
        <f t="shared" si="17"/>
        <v>0</v>
      </c>
      <c r="T54" s="62">
        <f t="shared" si="17"/>
        <v>0</v>
      </c>
      <c r="U54" s="63"/>
      <c r="V54" s="62">
        <f t="shared" si="2"/>
        <v>0</v>
      </c>
      <c r="W54" s="62">
        <f t="shared" si="3"/>
        <v>0</v>
      </c>
      <c r="X54" s="62">
        <f t="shared" si="4"/>
        <v>0</v>
      </c>
      <c r="Y54" s="62">
        <f t="shared" si="5"/>
        <v>0</v>
      </c>
      <c r="Z54" s="62">
        <f t="shared" si="6"/>
        <v>0</v>
      </c>
      <c r="AA54" s="63"/>
      <c r="AB54" s="62">
        <f t="shared" si="7"/>
        <v>0</v>
      </c>
      <c r="AC54" s="62">
        <f t="shared" si="8"/>
        <v>0</v>
      </c>
      <c r="AD54" s="62">
        <f t="shared" si="9"/>
        <v>0</v>
      </c>
      <c r="AE54" s="62">
        <f t="shared" si="10"/>
        <v>0</v>
      </c>
      <c r="AF54" s="62">
        <f t="shared" si="11"/>
        <v>0</v>
      </c>
      <c r="AH54" s="83">
        <f t="shared" si="12"/>
        <v>0</v>
      </c>
      <c r="AI54" s="64">
        <f t="shared" si="13"/>
        <v>0</v>
      </c>
      <c r="AJ54" s="64">
        <f t="shared" si="14"/>
        <v>0</v>
      </c>
      <c r="AK54" s="64">
        <f t="shared" si="15"/>
        <v>0</v>
      </c>
      <c r="AL54" s="84">
        <f t="shared" si="16"/>
        <v>0</v>
      </c>
      <c r="AU54" s="40">
        <f>IF($D53="Ja",$B53*Formler!CV$3,0)</f>
        <v>0</v>
      </c>
      <c r="AV54" s="41">
        <f>IF($E53="Ja",$B53*Formler!CW$3,0)</f>
        <v>0</v>
      </c>
      <c r="AW54" s="41">
        <f>IF($F53="Ja",$B53*Formler!CX$3,0)</f>
        <v>0</v>
      </c>
      <c r="AX54" s="41">
        <f>IF($G53="Ja",$B53*Formler!CY$3,0)</f>
        <v>0</v>
      </c>
      <c r="AY54" s="41">
        <f>IF($H53="Ja",$B53*Formler!CZ$3,0)</f>
        <v>0</v>
      </c>
      <c r="AZ54" s="41">
        <f>IF($I53="Ja",$B53*Formler!DA$3,0)</f>
        <v>0</v>
      </c>
      <c r="BA54" s="41">
        <f>IF($J53&gt;0,$J53*Formler!DB$3,0)</f>
        <v>0</v>
      </c>
      <c r="BB54" s="41">
        <f>IF($K53="Ja",$B53*Formler!DC$3,0)</f>
        <v>0</v>
      </c>
      <c r="BC54" s="74">
        <f>IF($L53="Ja",Formler!DE$3,0)</f>
        <v>0</v>
      </c>
      <c r="BD54" s="74">
        <f>IF($M53="Ja",$N53*Formler!DD$3,0)</f>
        <v>0</v>
      </c>
      <c r="BE54" s="41">
        <f>IF($D53="Ja",$B53*Formler!CV$4,0)</f>
        <v>0</v>
      </c>
      <c r="BF54" s="41">
        <f>IF($E53="Ja",$B53*Formler!CW$4,0)</f>
        <v>0</v>
      </c>
      <c r="BG54" s="41">
        <f>IF($F53="Ja",$B53*Formler!CX$4,0)</f>
        <v>0</v>
      </c>
      <c r="BH54" s="41">
        <f>IF($G53="Ja",$B53*Formler!CY$4,0)</f>
        <v>0</v>
      </c>
      <c r="BI54" s="41">
        <f>IF($H53="Ja",$B53*Formler!CZ$4,0)</f>
        <v>0</v>
      </c>
      <c r="BJ54" s="41">
        <f>IF($I53="Ja",$B53*Formler!DA$4,0)</f>
        <v>0</v>
      </c>
      <c r="BK54" s="41">
        <f>IF($J53&gt;0,$J53*Formler!$DB55,0)</f>
        <v>0</v>
      </c>
      <c r="BL54" s="41">
        <f>IF($K53="Ja",$B53*Formler!DC$4,0)</f>
        <v>0</v>
      </c>
      <c r="BM54" s="41">
        <f>IF($L53="Ja",Formler!DE$4,0)</f>
        <v>0</v>
      </c>
      <c r="BN54" s="41">
        <f>IF($M53="Ja",Formler!DD$4*$N53,0)</f>
        <v>0</v>
      </c>
      <c r="BO54" s="41">
        <f>IF(D53="Ja",$B53*Formler!CV$5,0)</f>
        <v>0</v>
      </c>
      <c r="BP54" s="41">
        <f>IF(E53="Ja",$B53*Formler!CW$5,0)</f>
        <v>0</v>
      </c>
      <c r="BQ54" s="41">
        <f>IF(F53="Ja",$B53*Formler!CX$5,0)</f>
        <v>0</v>
      </c>
      <c r="BR54" s="41">
        <f>IF(G53="Ja",$B53*Formler!CY$5,0)</f>
        <v>0</v>
      </c>
      <c r="BS54" s="41">
        <f>IF(H53="Ja",$B53*Formler!CZ$5,0)</f>
        <v>0</v>
      </c>
      <c r="BT54" s="41">
        <f>IF(I53="Ja",$B53*Formler!DA$5,0)</f>
        <v>0</v>
      </c>
      <c r="BU54" s="41">
        <f>IF($J53&gt;0,$J53*Formler!$DB$5,0)</f>
        <v>0</v>
      </c>
      <c r="BV54" s="41">
        <f>IF(K53="Ja",$B53*Formler!DC$5,0)</f>
        <v>0</v>
      </c>
      <c r="BW54" s="41">
        <f>IF(L53="Ja",Formler!DE$5,0)</f>
        <v>0</v>
      </c>
      <c r="BX54" s="41">
        <f>IF(M53="Ja",Formler!DD$5*$N53,0)</f>
        <v>0</v>
      </c>
      <c r="BY54" s="41">
        <f>IF(D53="Ja",$B53*Formler!CV$6,0)</f>
        <v>0</v>
      </c>
      <c r="BZ54" s="41">
        <f>IF(E53="Ja",$B53*Formler!CW$6,0)</f>
        <v>0</v>
      </c>
      <c r="CA54" s="41">
        <f>IF(F53="Ja",$B53*Formler!CX$6,0)</f>
        <v>0</v>
      </c>
      <c r="CB54" s="41">
        <f>IF(G53="Ja",$B53*Formler!CY$6,0)</f>
        <v>0</v>
      </c>
      <c r="CC54" s="41">
        <f>IF(H53="Ja",$B53*Formler!CZ$6,0)</f>
        <v>0</v>
      </c>
      <c r="CD54" s="41">
        <f>IF(I53="Ja",$B53*Formler!DA$6,0)</f>
        <v>0</v>
      </c>
      <c r="CE54" s="41">
        <f>IF($J53&gt;0,$J53*Formler!$DB$6,0)</f>
        <v>0</v>
      </c>
      <c r="CF54" s="41">
        <f>IF(K53="Ja",$B53*Formler!DC$6,0)</f>
        <v>0</v>
      </c>
      <c r="CG54" s="41">
        <f>IF(L53="Ja",Formler!DE$6,0)</f>
        <v>0</v>
      </c>
      <c r="CH54" s="41">
        <f>IF(M53="Ja",Formler!DD$6*$N53,0)</f>
        <v>0</v>
      </c>
      <c r="CI54" s="41">
        <f>IF(D53="Ja",$B53*Formler!CV$7,0)</f>
        <v>0</v>
      </c>
      <c r="CJ54" s="41">
        <f>IF(E53="Ja",$B53*Formler!CW$7,0)</f>
        <v>0</v>
      </c>
      <c r="CK54" s="41">
        <f>IF(F53="Ja",$B53*Formler!CX$7,0)</f>
        <v>0</v>
      </c>
      <c r="CL54" s="41">
        <f>IF(G53="Ja",$B53*Formler!CY$7,0)</f>
        <v>0</v>
      </c>
      <c r="CM54" s="41">
        <f>IF(H53="Ja",$B53*Formler!CZ$7,0)</f>
        <v>0</v>
      </c>
      <c r="CN54" s="41">
        <f>IF(I53="Ja",$B53*Formler!DA$7,0)</f>
        <v>0</v>
      </c>
      <c r="CO54" s="41">
        <f>IF($J53&gt;0,$J53*Formler!$DB$7,0)</f>
        <v>0</v>
      </c>
      <c r="CP54" s="41">
        <f>IF(K53="Ja",$B53*Formler!DC$7,0)</f>
        <v>0</v>
      </c>
      <c r="CQ54" s="41">
        <f>IF(L53="Ja",Formler!DE$7,0)</f>
        <v>0</v>
      </c>
      <c r="CR54" s="41">
        <f>IF(M53="Ja",Formler!DD$7*$N53,0)</f>
        <v>0</v>
      </c>
      <c r="DR54" s="7">
        <v>83</v>
      </c>
    </row>
    <row r="55" spans="1:122" x14ac:dyDescent="0.35">
      <c r="A55" s="35">
        <f>Uträkningsmall!B61</f>
        <v>0</v>
      </c>
      <c r="B55" s="36">
        <f>IF(Uträkningsmall!$C61=Formler!$DR$12,12,Uträkningsmall!$C61)</f>
        <v>0</v>
      </c>
      <c r="C55" s="36">
        <f>Uträkningsmall!D61</f>
        <v>0</v>
      </c>
      <c r="D55" s="36">
        <f>Uträkningsmall!E61</f>
        <v>0</v>
      </c>
      <c r="E55" s="36">
        <f>Uträkningsmall!F61</f>
        <v>0</v>
      </c>
      <c r="F55" s="36">
        <f>Uträkningsmall!G61</f>
        <v>0</v>
      </c>
      <c r="G55" s="36">
        <f>Uträkningsmall!H61</f>
        <v>0</v>
      </c>
      <c r="H55" s="36">
        <f>Uträkningsmall!I61</f>
        <v>0</v>
      </c>
      <c r="I55" s="36">
        <f>Uträkningsmall!J61</f>
        <v>0</v>
      </c>
      <c r="J55" s="36">
        <f>Uträkningsmall!K61</f>
        <v>0</v>
      </c>
      <c r="K55" s="36">
        <f>Uträkningsmall!L61</f>
        <v>0</v>
      </c>
      <c r="L55" s="36">
        <f>Uträkningsmall!M61</f>
        <v>0</v>
      </c>
      <c r="M55" s="36">
        <f>Uträkningsmall!N61</f>
        <v>0</v>
      </c>
      <c r="N55" s="37">
        <f>Uträkningsmall!O61</f>
        <v>0</v>
      </c>
      <c r="P55" s="62">
        <f t="shared" si="17"/>
        <v>0</v>
      </c>
      <c r="Q55" s="62">
        <f t="shared" si="17"/>
        <v>0</v>
      </c>
      <c r="R55" s="62">
        <f t="shared" si="17"/>
        <v>0</v>
      </c>
      <c r="S55" s="62">
        <f t="shared" si="17"/>
        <v>0</v>
      </c>
      <c r="T55" s="62">
        <f t="shared" si="17"/>
        <v>0</v>
      </c>
      <c r="U55" s="63"/>
      <c r="V55" s="62">
        <f t="shared" si="2"/>
        <v>0</v>
      </c>
      <c r="W55" s="62">
        <f t="shared" si="3"/>
        <v>0</v>
      </c>
      <c r="X55" s="62">
        <f t="shared" si="4"/>
        <v>0</v>
      </c>
      <c r="Y55" s="62">
        <f t="shared" si="5"/>
        <v>0</v>
      </c>
      <c r="Z55" s="62">
        <f t="shared" si="6"/>
        <v>0</v>
      </c>
      <c r="AA55" s="63"/>
      <c r="AB55" s="62">
        <f t="shared" si="7"/>
        <v>0</v>
      </c>
      <c r="AC55" s="62">
        <f t="shared" si="8"/>
        <v>0</v>
      </c>
      <c r="AD55" s="62">
        <f t="shared" si="9"/>
        <v>0</v>
      </c>
      <c r="AE55" s="62">
        <f t="shared" si="10"/>
        <v>0</v>
      </c>
      <c r="AF55" s="62">
        <f t="shared" si="11"/>
        <v>0</v>
      </c>
      <c r="AH55" s="83">
        <f t="shared" si="12"/>
        <v>0</v>
      </c>
      <c r="AI55" s="64">
        <f t="shared" si="13"/>
        <v>0</v>
      </c>
      <c r="AJ55" s="64">
        <f t="shared" si="14"/>
        <v>0</v>
      </c>
      <c r="AK55" s="64">
        <f t="shared" si="15"/>
        <v>0</v>
      </c>
      <c r="AL55" s="84">
        <f t="shared" si="16"/>
        <v>0</v>
      </c>
      <c r="AU55" s="40">
        <f>IF($D54="Ja",$B54*Formler!CV$3,0)</f>
        <v>0</v>
      </c>
      <c r="AV55" s="41">
        <f>IF($E54="Ja",$B54*Formler!CW$3,0)</f>
        <v>0</v>
      </c>
      <c r="AW55" s="41">
        <f>IF($F54="Ja",$B54*Formler!CX$3,0)</f>
        <v>0</v>
      </c>
      <c r="AX55" s="41">
        <f>IF($G54="Ja",$B54*Formler!CY$3,0)</f>
        <v>0</v>
      </c>
      <c r="AY55" s="41">
        <f>IF($H54="Ja",$B54*Formler!CZ$3,0)</f>
        <v>0</v>
      </c>
      <c r="AZ55" s="41">
        <f>IF($I54="Ja",$B54*Formler!DA$3,0)</f>
        <v>0</v>
      </c>
      <c r="BA55" s="41">
        <f>IF($J54&gt;0,$J54*Formler!DB$3,0)</f>
        <v>0</v>
      </c>
      <c r="BB55" s="41">
        <f>IF($K54="Ja",$B54*Formler!DC$3,0)</f>
        <v>0</v>
      </c>
      <c r="BC55" s="74">
        <f>IF($L54="Ja",Formler!DE$3,0)</f>
        <v>0</v>
      </c>
      <c r="BD55" s="74">
        <f>IF($M54="Ja",$N54*Formler!DD$3,0)</f>
        <v>0</v>
      </c>
      <c r="BE55" s="41">
        <f>IF($D54="Ja",$B54*Formler!CV$4,0)</f>
        <v>0</v>
      </c>
      <c r="BF55" s="41">
        <f>IF($E54="Ja",$B54*Formler!CW$4,0)</f>
        <v>0</v>
      </c>
      <c r="BG55" s="41">
        <f>IF($F54="Ja",$B54*Formler!CX$4,0)</f>
        <v>0</v>
      </c>
      <c r="BH55" s="41">
        <f>IF($G54="Ja",$B54*Formler!CY$4,0)</f>
        <v>0</v>
      </c>
      <c r="BI55" s="41">
        <f>IF($H54="Ja",$B54*Formler!CZ$4,0)</f>
        <v>0</v>
      </c>
      <c r="BJ55" s="41">
        <f>IF($I54="Ja",$B54*Formler!DA$4,0)</f>
        <v>0</v>
      </c>
      <c r="BK55" s="41">
        <f>IF($J54&gt;0,$J54*Formler!$DB56,0)</f>
        <v>0</v>
      </c>
      <c r="BL55" s="41">
        <f>IF($K54="Ja",$B54*Formler!DC$4,0)</f>
        <v>0</v>
      </c>
      <c r="BM55" s="41">
        <f>IF($L54="Ja",Formler!DE$4,0)</f>
        <v>0</v>
      </c>
      <c r="BN55" s="41">
        <f>IF($M54="Ja",Formler!DD$4*$N54,0)</f>
        <v>0</v>
      </c>
      <c r="BO55" s="41">
        <f>IF(D54="Ja",$B54*Formler!CV$5,0)</f>
        <v>0</v>
      </c>
      <c r="BP55" s="41">
        <f>IF(E54="Ja",$B54*Formler!CW$5,0)</f>
        <v>0</v>
      </c>
      <c r="BQ55" s="41">
        <f>IF(F54="Ja",$B54*Formler!CX$5,0)</f>
        <v>0</v>
      </c>
      <c r="BR55" s="41">
        <f>IF(G54="Ja",$B54*Formler!CY$5,0)</f>
        <v>0</v>
      </c>
      <c r="BS55" s="41">
        <f>IF(H54="Ja",$B54*Formler!CZ$5,0)</f>
        <v>0</v>
      </c>
      <c r="BT55" s="41">
        <f>IF(I54="Ja",$B54*Formler!DA$5,0)</f>
        <v>0</v>
      </c>
      <c r="BU55" s="41">
        <f>IF($J54&gt;0,$J54*Formler!$DB$5,0)</f>
        <v>0</v>
      </c>
      <c r="BV55" s="41">
        <f>IF(K54="Ja",$B54*Formler!DC$5,0)</f>
        <v>0</v>
      </c>
      <c r="BW55" s="41">
        <f>IF(L54="Ja",Formler!DE$5,0)</f>
        <v>0</v>
      </c>
      <c r="BX55" s="41">
        <f>IF(M54="Ja",Formler!DD$5*$N54,0)</f>
        <v>0</v>
      </c>
      <c r="BY55" s="41">
        <f>IF(D54="Ja",$B54*Formler!CV$6,0)</f>
        <v>0</v>
      </c>
      <c r="BZ55" s="41">
        <f>IF(E54="Ja",$B54*Formler!CW$6,0)</f>
        <v>0</v>
      </c>
      <c r="CA55" s="41">
        <f>IF(F54="Ja",$B54*Formler!CX$6,0)</f>
        <v>0</v>
      </c>
      <c r="CB55" s="41">
        <f>IF(G54="Ja",$B54*Formler!CY$6,0)</f>
        <v>0</v>
      </c>
      <c r="CC55" s="41">
        <f>IF(H54="Ja",$B54*Formler!CZ$6,0)</f>
        <v>0</v>
      </c>
      <c r="CD55" s="41">
        <f>IF(I54="Ja",$B54*Formler!DA$6,0)</f>
        <v>0</v>
      </c>
      <c r="CE55" s="41">
        <f>IF($J54&gt;0,$J54*Formler!$DB$6,0)</f>
        <v>0</v>
      </c>
      <c r="CF55" s="41">
        <f>IF(K54="Ja",$B54*Formler!DC$6,0)</f>
        <v>0</v>
      </c>
      <c r="CG55" s="41">
        <f>IF(L54="Ja",Formler!DE$6,0)</f>
        <v>0</v>
      </c>
      <c r="CH55" s="41">
        <f>IF(M54="Ja",Formler!DD$6*$N54,0)</f>
        <v>0</v>
      </c>
      <c r="CI55" s="41">
        <f>IF(D54="Ja",$B54*Formler!CV$7,0)</f>
        <v>0</v>
      </c>
      <c r="CJ55" s="41">
        <f>IF(E54="Ja",$B54*Formler!CW$7,0)</f>
        <v>0</v>
      </c>
      <c r="CK55" s="41">
        <f>IF(F54="Ja",$B54*Formler!CX$7,0)</f>
        <v>0</v>
      </c>
      <c r="CL55" s="41">
        <f>IF(G54="Ja",$B54*Formler!CY$7,0)</f>
        <v>0</v>
      </c>
      <c r="CM55" s="41">
        <f>IF(H54="Ja",$B54*Formler!CZ$7,0)</f>
        <v>0</v>
      </c>
      <c r="CN55" s="41">
        <f>IF(I54="Ja",$B54*Formler!DA$7,0)</f>
        <v>0</v>
      </c>
      <c r="CO55" s="41">
        <f>IF($J54&gt;0,$J54*Formler!$DB$7,0)</f>
        <v>0</v>
      </c>
      <c r="CP55" s="41">
        <f>IF(K54="Ja",$B54*Formler!DC$7,0)</f>
        <v>0</v>
      </c>
      <c r="CQ55" s="41">
        <f>IF(L54="Ja",Formler!DE$7,0)</f>
        <v>0</v>
      </c>
      <c r="CR55" s="41">
        <f>IF(M54="Ja",Formler!DD$7*$N54,0)</f>
        <v>0</v>
      </c>
      <c r="DR55" s="7">
        <v>84</v>
      </c>
    </row>
    <row r="56" spans="1:122" x14ac:dyDescent="0.35">
      <c r="A56" s="35">
        <f>Uträkningsmall!B62</f>
        <v>0</v>
      </c>
      <c r="B56" s="36">
        <f>IF(Uträkningsmall!$C62=Formler!$DR$12,12,Uträkningsmall!$C62)</f>
        <v>0</v>
      </c>
      <c r="C56" s="36">
        <f>Uträkningsmall!D62</f>
        <v>0</v>
      </c>
      <c r="D56" s="36">
        <f>Uträkningsmall!E62</f>
        <v>0</v>
      </c>
      <c r="E56" s="36">
        <f>Uträkningsmall!F62</f>
        <v>0</v>
      </c>
      <c r="F56" s="36">
        <f>Uträkningsmall!G62</f>
        <v>0</v>
      </c>
      <c r="G56" s="36">
        <f>Uträkningsmall!H62</f>
        <v>0</v>
      </c>
      <c r="H56" s="36">
        <f>Uträkningsmall!I62</f>
        <v>0</v>
      </c>
      <c r="I56" s="36">
        <f>Uträkningsmall!J62</f>
        <v>0</v>
      </c>
      <c r="J56" s="36">
        <f>Uträkningsmall!K62</f>
        <v>0</v>
      </c>
      <c r="K56" s="36">
        <f>Uträkningsmall!L62</f>
        <v>0</v>
      </c>
      <c r="L56" s="36">
        <f>Uträkningsmall!M62</f>
        <v>0</v>
      </c>
      <c r="M56" s="36">
        <f>Uträkningsmall!N62</f>
        <v>0</v>
      </c>
      <c r="N56" s="37">
        <f>Uträkningsmall!O62</f>
        <v>0</v>
      </c>
      <c r="P56" s="62">
        <f t="shared" si="17"/>
        <v>0</v>
      </c>
      <c r="Q56" s="62">
        <f t="shared" si="17"/>
        <v>0</v>
      </c>
      <c r="R56" s="62">
        <f t="shared" si="17"/>
        <v>0</v>
      </c>
      <c r="S56" s="62">
        <f t="shared" si="17"/>
        <v>0</v>
      </c>
      <c r="T56" s="62">
        <f t="shared" si="17"/>
        <v>0</v>
      </c>
      <c r="U56" s="63"/>
      <c r="V56" s="62">
        <f t="shared" si="2"/>
        <v>0</v>
      </c>
      <c r="W56" s="62">
        <f t="shared" si="3"/>
        <v>0</v>
      </c>
      <c r="X56" s="62">
        <f t="shared" si="4"/>
        <v>0</v>
      </c>
      <c r="Y56" s="62">
        <f t="shared" si="5"/>
        <v>0</v>
      </c>
      <c r="Z56" s="62">
        <f t="shared" si="6"/>
        <v>0</v>
      </c>
      <c r="AA56" s="63"/>
      <c r="AB56" s="62">
        <f t="shared" si="7"/>
        <v>0</v>
      </c>
      <c r="AC56" s="62">
        <f t="shared" si="8"/>
        <v>0</v>
      </c>
      <c r="AD56" s="62">
        <f t="shared" si="9"/>
        <v>0</v>
      </c>
      <c r="AE56" s="62">
        <f t="shared" si="10"/>
        <v>0</v>
      </c>
      <c r="AF56" s="62">
        <f t="shared" si="11"/>
        <v>0</v>
      </c>
      <c r="AH56" s="83">
        <f t="shared" si="12"/>
        <v>0</v>
      </c>
      <c r="AI56" s="64">
        <f t="shared" si="13"/>
        <v>0</v>
      </c>
      <c r="AJ56" s="64">
        <f t="shared" si="14"/>
        <v>0</v>
      </c>
      <c r="AK56" s="64">
        <f t="shared" si="15"/>
        <v>0</v>
      </c>
      <c r="AL56" s="84">
        <f t="shared" si="16"/>
        <v>0</v>
      </c>
      <c r="AU56" s="40">
        <f>IF($D55="Ja",$B55*Formler!CV$3,0)</f>
        <v>0</v>
      </c>
      <c r="AV56" s="41">
        <f>IF($E55="Ja",$B55*Formler!CW$3,0)</f>
        <v>0</v>
      </c>
      <c r="AW56" s="41">
        <f>IF($F55="Ja",$B55*Formler!CX$3,0)</f>
        <v>0</v>
      </c>
      <c r="AX56" s="41">
        <f>IF($G55="Ja",$B55*Formler!CY$3,0)</f>
        <v>0</v>
      </c>
      <c r="AY56" s="41">
        <f>IF($H55="Ja",$B55*Formler!CZ$3,0)</f>
        <v>0</v>
      </c>
      <c r="AZ56" s="41">
        <f>IF($I55="Ja",$B55*Formler!DA$3,0)</f>
        <v>0</v>
      </c>
      <c r="BA56" s="41">
        <f>IF($J55&gt;0,$J55*Formler!DB$3,0)</f>
        <v>0</v>
      </c>
      <c r="BB56" s="41">
        <f>IF($K55="Ja",$B55*Formler!DC$3,0)</f>
        <v>0</v>
      </c>
      <c r="BC56" s="74">
        <f>IF($L55="Ja",Formler!DE$3,0)</f>
        <v>0</v>
      </c>
      <c r="BD56" s="74">
        <f>IF($M55="Ja",$N55*Formler!DD$3,0)</f>
        <v>0</v>
      </c>
      <c r="BE56" s="41">
        <f>IF($D55="Ja",$B55*Formler!CV$4,0)</f>
        <v>0</v>
      </c>
      <c r="BF56" s="41">
        <f>IF($E55="Ja",$B55*Formler!CW$4,0)</f>
        <v>0</v>
      </c>
      <c r="BG56" s="41">
        <f>IF($F55="Ja",$B55*Formler!CX$4,0)</f>
        <v>0</v>
      </c>
      <c r="BH56" s="41">
        <f>IF($G55="Ja",$B55*Formler!CY$4,0)</f>
        <v>0</v>
      </c>
      <c r="BI56" s="41">
        <f>IF($H55="Ja",$B55*Formler!CZ$4,0)</f>
        <v>0</v>
      </c>
      <c r="BJ56" s="41">
        <f>IF($I55="Ja",$B55*Formler!DA$4,0)</f>
        <v>0</v>
      </c>
      <c r="BK56" s="41">
        <f>IF($J55&gt;0,$J55*Formler!$DB57,0)</f>
        <v>0</v>
      </c>
      <c r="BL56" s="41">
        <f>IF($K55="Ja",$B55*Formler!DC$4,0)</f>
        <v>0</v>
      </c>
      <c r="BM56" s="41">
        <f>IF($L55="Ja",Formler!DE$4,0)</f>
        <v>0</v>
      </c>
      <c r="BN56" s="41">
        <f>IF($M55="Ja",Formler!DD$4*$N55,0)</f>
        <v>0</v>
      </c>
      <c r="BO56" s="41">
        <f>IF(D55="Ja",$B55*Formler!CV$5,0)</f>
        <v>0</v>
      </c>
      <c r="BP56" s="41">
        <f>IF(E55="Ja",$B55*Formler!CW$5,0)</f>
        <v>0</v>
      </c>
      <c r="BQ56" s="41">
        <f>IF(F55="Ja",$B55*Formler!CX$5,0)</f>
        <v>0</v>
      </c>
      <c r="BR56" s="41">
        <f>IF(G55="Ja",$B55*Formler!CY$5,0)</f>
        <v>0</v>
      </c>
      <c r="BS56" s="41">
        <f>IF(H55="Ja",$B55*Formler!CZ$5,0)</f>
        <v>0</v>
      </c>
      <c r="BT56" s="41">
        <f>IF(I55="Ja",$B55*Formler!DA$5,0)</f>
        <v>0</v>
      </c>
      <c r="BU56" s="41">
        <f>IF($J55&gt;0,$J55*Formler!$DB$5,0)</f>
        <v>0</v>
      </c>
      <c r="BV56" s="41">
        <f>IF(K55="Ja",$B55*Formler!DC$5,0)</f>
        <v>0</v>
      </c>
      <c r="BW56" s="41">
        <f>IF(L55="Ja",Formler!DE$5,0)</f>
        <v>0</v>
      </c>
      <c r="BX56" s="41">
        <f>IF(M55="Ja",Formler!DD$5*$N55,0)</f>
        <v>0</v>
      </c>
      <c r="BY56" s="41">
        <f>IF(D55="Ja",$B55*Formler!CV$6,0)</f>
        <v>0</v>
      </c>
      <c r="BZ56" s="41">
        <f>IF(E55="Ja",$B55*Formler!CW$6,0)</f>
        <v>0</v>
      </c>
      <c r="CA56" s="41">
        <f>IF(F55="Ja",$B55*Formler!CX$6,0)</f>
        <v>0</v>
      </c>
      <c r="CB56" s="41">
        <f>IF(G55="Ja",$B55*Formler!CY$6,0)</f>
        <v>0</v>
      </c>
      <c r="CC56" s="41">
        <f>IF(H55="Ja",$B55*Formler!CZ$6,0)</f>
        <v>0</v>
      </c>
      <c r="CD56" s="41">
        <f>IF(I55="Ja",$B55*Formler!DA$6,0)</f>
        <v>0</v>
      </c>
      <c r="CE56" s="41">
        <f>IF($J55&gt;0,$J55*Formler!$DB$6,0)</f>
        <v>0</v>
      </c>
      <c r="CF56" s="41">
        <f>IF(K55="Ja",$B55*Formler!DC$6,0)</f>
        <v>0</v>
      </c>
      <c r="CG56" s="41">
        <f>IF(L55="Ja",Formler!DE$6,0)</f>
        <v>0</v>
      </c>
      <c r="CH56" s="41">
        <f>IF(M55="Ja",Formler!DD$6*$N55,0)</f>
        <v>0</v>
      </c>
      <c r="CI56" s="41">
        <f>IF(D55="Ja",$B55*Formler!CV$7,0)</f>
        <v>0</v>
      </c>
      <c r="CJ56" s="41">
        <f>IF(E55="Ja",$B55*Formler!CW$7,0)</f>
        <v>0</v>
      </c>
      <c r="CK56" s="41">
        <f>IF(F55="Ja",$B55*Formler!CX$7,0)</f>
        <v>0</v>
      </c>
      <c r="CL56" s="41">
        <f>IF(G55="Ja",$B55*Formler!CY$7,0)</f>
        <v>0</v>
      </c>
      <c r="CM56" s="41">
        <f>IF(H55="Ja",$B55*Formler!CZ$7,0)</f>
        <v>0</v>
      </c>
      <c r="CN56" s="41">
        <f>IF(I55="Ja",$B55*Formler!DA$7,0)</f>
        <v>0</v>
      </c>
      <c r="CO56" s="41">
        <f>IF($J55&gt;0,$J55*Formler!$DB$7,0)</f>
        <v>0</v>
      </c>
      <c r="CP56" s="41">
        <f>IF(K55="Ja",$B55*Formler!DC$7,0)</f>
        <v>0</v>
      </c>
      <c r="CQ56" s="41">
        <f>IF(L55="Ja",Formler!DE$7,0)</f>
        <v>0</v>
      </c>
      <c r="CR56" s="41">
        <f>IF(M55="Ja",Formler!DD$7*$N55,0)</f>
        <v>0</v>
      </c>
      <c r="DR56" s="7">
        <v>85</v>
      </c>
    </row>
    <row r="57" spans="1:122" x14ac:dyDescent="0.35">
      <c r="A57" s="35">
        <f>Uträkningsmall!B63</f>
        <v>0</v>
      </c>
      <c r="B57" s="36">
        <f>IF(Uträkningsmall!$C63=Formler!$DR$12,12,Uträkningsmall!$C63)</f>
        <v>0</v>
      </c>
      <c r="C57" s="36">
        <f>Uträkningsmall!D63</f>
        <v>0</v>
      </c>
      <c r="D57" s="36">
        <f>Uträkningsmall!E63</f>
        <v>0</v>
      </c>
      <c r="E57" s="36">
        <f>Uträkningsmall!F63</f>
        <v>0</v>
      </c>
      <c r="F57" s="36">
        <f>Uträkningsmall!G63</f>
        <v>0</v>
      </c>
      <c r="G57" s="36">
        <f>Uträkningsmall!H63</f>
        <v>0</v>
      </c>
      <c r="H57" s="36">
        <f>Uträkningsmall!I63</f>
        <v>0</v>
      </c>
      <c r="I57" s="36">
        <f>Uträkningsmall!J63</f>
        <v>0</v>
      </c>
      <c r="J57" s="36">
        <f>Uträkningsmall!K63</f>
        <v>0</v>
      </c>
      <c r="K57" s="36">
        <f>Uträkningsmall!L63</f>
        <v>0</v>
      </c>
      <c r="L57" s="36">
        <f>Uträkningsmall!M63</f>
        <v>0</v>
      </c>
      <c r="M57" s="36">
        <f>Uträkningsmall!N63</f>
        <v>0</v>
      </c>
      <c r="N57" s="37">
        <f>Uträkningsmall!O63</f>
        <v>0</v>
      </c>
      <c r="P57" s="62">
        <f t="shared" si="17"/>
        <v>0</v>
      </c>
      <c r="Q57" s="62">
        <f t="shared" si="17"/>
        <v>0</v>
      </c>
      <c r="R57" s="62">
        <f t="shared" si="17"/>
        <v>0</v>
      </c>
      <c r="S57" s="62">
        <f t="shared" si="17"/>
        <v>0</v>
      </c>
      <c r="T57" s="62">
        <f t="shared" si="17"/>
        <v>0</v>
      </c>
      <c r="U57" s="63"/>
      <c r="V57" s="62">
        <f t="shared" si="2"/>
        <v>0</v>
      </c>
      <c r="W57" s="62">
        <f t="shared" si="3"/>
        <v>0</v>
      </c>
      <c r="X57" s="62">
        <f t="shared" si="4"/>
        <v>0</v>
      </c>
      <c r="Y57" s="62">
        <f t="shared" si="5"/>
        <v>0</v>
      </c>
      <c r="Z57" s="62">
        <f t="shared" si="6"/>
        <v>0</v>
      </c>
      <c r="AA57" s="63"/>
      <c r="AB57" s="62">
        <f t="shared" si="7"/>
        <v>0</v>
      </c>
      <c r="AC57" s="62">
        <f t="shared" si="8"/>
        <v>0</v>
      </c>
      <c r="AD57" s="62">
        <f t="shared" si="9"/>
        <v>0</v>
      </c>
      <c r="AE57" s="62">
        <f t="shared" si="10"/>
        <v>0</v>
      </c>
      <c r="AF57" s="62">
        <f t="shared" si="11"/>
        <v>0</v>
      </c>
      <c r="AH57" s="83">
        <f t="shared" si="12"/>
        <v>0</v>
      </c>
      <c r="AI57" s="64">
        <f t="shared" si="13"/>
        <v>0</v>
      </c>
      <c r="AJ57" s="64">
        <f t="shared" si="14"/>
        <v>0</v>
      </c>
      <c r="AK57" s="64">
        <f t="shared" si="15"/>
        <v>0</v>
      </c>
      <c r="AL57" s="84">
        <f t="shared" si="16"/>
        <v>0</v>
      </c>
      <c r="AU57" s="40">
        <f>IF($D56="Ja",$B56*Formler!CV$3,0)</f>
        <v>0</v>
      </c>
      <c r="AV57" s="41">
        <f>IF($E56="Ja",$B56*Formler!CW$3,0)</f>
        <v>0</v>
      </c>
      <c r="AW57" s="41">
        <f>IF($F56="Ja",$B56*Formler!CX$3,0)</f>
        <v>0</v>
      </c>
      <c r="AX57" s="41">
        <f>IF($G56="Ja",$B56*Formler!CY$3,0)</f>
        <v>0</v>
      </c>
      <c r="AY57" s="41">
        <f>IF($H56="Ja",$B56*Formler!CZ$3,0)</f>
        <v>0</v>
      </c>
      <c r="AZ57" s="41">
        <f>IF($I56="Ja",$B56*Formler!DA$3,0)</f>
        <v>0</v>
      </c>
      <c r="BA57" s="41">
        <f>IF($J56&gt;0,$J56*Formler!DB$3,0)</f>
        <v>0</v>
      </c>
      <c r="BB57" s="41">
        <f>IF($K56="Ja",$B56*Formler!DC$3,0)</f>
        <v>0</v>
      </c>
      <c r="BC57" s="74">
        <f>IF($L56="Ja",Formler!DE$3,0)</f>
        <v>0</v>
      </c>
      <c r="BD57" s="74">
        <f>IF($M56="Ja",$N56*Formler!DD$3,0)</f>
        <v>0</v>
      </c>
      <c r="BE57" s="41">
        <f>IF($D56="Ja",$B56*Formler!CV$4,0)</f>
        <v>0</v>
      </c>
      <c r="BF57" s="41">
        <f>IF($E56="Ja",$B56*Formler!CW$4,0)</f>
        <v>0</v>
      </c>
      <c r="BG57" s="41">
        <f>IF($F56="Ja",$B56*Formler!CX$4,0)</f>
        <v>0</v>
      </c>
      <c r="BH57" s="41">
        <f>IF($G56="Ja",$B56*Formler!CY$4,0)</f>
        <v>0</v>
      </c>
      <c r="BI57" s="41">
        <f>IF($H56="Ja",$B56*Formler!CZ$4,0)</f>
        <v>0</v>
      </c>
      <c r="BJ57" s="41">
        <f>IF($I56="Ja",$B56*Formler!DA$4,0)</f>
        <v>0</v>
      </c>
      <c r="BK57" s="41">
        <f>IF($J56&gt;0,$J56*Formler!$DB58,0)</f>
        <v>0</v>
      </c>
      <c r="BL57" s="41">
        <f>IF($K56="Ja",$B56*Formler!DC$4,0)</f>
        <v>0</v>
      </c>
      <c r="BM57" s="41">
        <f>IF($L56="Ja",Formler!DE$4,0)</f>
        <v>0</v>
      </c>
      <c r="BN57" s="41">
        <f>IF($M56="Ja",Formler!DD$4*$N56,0)</f>
        <v>0</v>
      </c>
      <c r="BO57" s="41">
        <f>IF(D56="Ja",$B56*Formler!CV$5,0)</f>
        <v>0</v>
      </c>
      <c r="BP57" s="41">
        <f>IF(E56="Ja",$B56*Formler!CW$5,0)</f>
        <v>0</v>
      </c>
      <c r="BQ57" s="41">
        <f>IF(F56="Ja",$B56*Formler!CX$5,0)</f>
        <v>0</v>
      </c>
      <c r="BR57" s="41">
        <f>IF(G56="Ja",$B56*Formler!CY$5,0)</f>
        <v>0</v>
      </c>
      <c r="BS57" s="41">
        <f>IF(H56="Ja",$B56*Formler!CZ$5,0)</f>
        <v>0</v>
      </c>
      <c r="BT57" s="41">
        <f>IF(I56="Ja",$B56*Formler!DA$5,0)</f>
        <v>0</v>
      </c>
      <c r="BU57" s="41">
        <f>IF($J56&gt;0,$J56*Formler!$DB$5,0)</f>
        <v>0</v>
      </c>
      <c r="BV57" s="41">
        <f>IF(K56="Ja",$B56*Formler!DC$5,0)</f>
        <v>0</v>
      </c>
      <c r="BW57" s="41">
        <f>IF(L56="Ja",Formler!DE$5,0)</f>
        <v>0</v>
      </c>
      <c r="BX57" s="41">
        <f>IF(M56="Ja",Formler!DD$5*$N56,0)</f>
        <v>0</v>
      </c>
      <c r="BY57" s="41">
        <f>IF(D56="Ja",$B56*Formler!CV$6,0)</f>
        <v>0</v>
      </c>
      <c r="BZ57" s="41">
        <f>IF(E56="Ja",$B56*Formler!CW$6,0)</f>
        <v>0</v>
      </c>
      <c r="CA57" s="41">
        <f>IF(F56="Ja",$B56*Formler!CX$6,0)</f>
        <v>0</v>
      </c>
      <c r="CB57" s="41">
        <f>IF(G56="Ja",$B56*Formler!CY$6,0)</f>
        <v>0</v>
      </c>
      <c r="CC57" s="41">
        <f>IF(H56="Ja",$B56*Formler!CZ$6,0)</f>
        <v>0</v>
      </c>
      <c r="CD57" s="41">
        <f>IF(I56="Ja",$B56*Formler!DA$6,0)</f>
        <v>0</v>
      </c>
      <c r="CE57" s="41">
        <f>IF($J56&gt;0,$J56*Formler!$DB$6,0)</f>
        <v>0</v>
      </c>
      <c r="CF57" s="41">
        <f>IF(K56="Ja",$B56*Formler!DC$6,0)</f>
        <v>0</v>
      </c>
      <c r="CG57" s="41">
        <f>IF(L56="Ja",Formler!DE$6,0)</f>
        <v>0</v>
      </c>
      <c r="CH57" s="41">
        <f>IF(M56="Ja",Formler!DD$6*$N56,0)</f>
        <v>0</v>
      </c>
      <c r="CI57" s="41">
        <f>IF(D56="Ja",$B56*Formler!CV$7,0)</f>
        <v>0</v>
      </c>
      <c r="CJ57" s="41">
        <f>IF(E56="Ja",$B56*Formler!CW$7,0)</f>
        <v>0</v>
      </c>
      <c r="CK57" s="41">
        <f>IF(F56="Ja",$B56*Formler!CX$7,0)</f>
        <v>0</v>
      </c>
      <c r="CL57" s="41">
        <f>IF(G56="Ja",$B56*Formler!CY$7,0)</f>
        <v>0</v>
      </c>
      <c r="CM57" s="41">
        <f>IF(H56="Ja",$B56*Formler!CZ$7,0)</f>
        <v>0</v>
      </c>
      <c r="CN57" s="41">
        <f>IF(I56="Ja",$B56*Formler!DA$7,0)</f>
        <v>0</v>
      </c>
      <c r="CO57" s="41">
        <f>IF($J56&gt;0,$J56*Formler!$DB$7,0)</f>
        <v>0</v>
      </c>
      <c r="CP57" s="41">
        <f>IF(K56="Ja",$B56*Formler!DC$7,0)</f>
        <v>0</v>
      </c>
      <c r="CQ57" s="41">
        <f>IF(L56="Ja",Formler!DE$7,0)</f>
        <v>0</v>
      </c>
      <c r="CR57" s="41">
        <f>IF(M56="Ja",Formler!DD$7*$N56,0)</f>
        <v>0</v>
      </c>
      <c r="DR57" s="7">
        <v>86</v>
      </c>
    </row>
    <row r="58" spans="1:122" x14ac:dyDescent="0.35">
      <c r="A58" s="35">
        <f>Uträkningsmall!B64</f>
        <v>0</v>
      </c>
      <c r="B58" s="36">
        <f>IF(Uträkningsmall!$C64=Formler!$DR$12,12,Uträkningsmall!$C64)</f>
        <v>0</v>
      </c>
      <c r="C58" s="36">
        <f>Uträkningsmall!D64</f>
        <v>0</v>
      </c>
      <c r="D58" s="36">
        <f>Uträkningsmall!E64</f>
        <v>0</v>
      </c>
      <c r="E58" s="36">
        <f>Uträkningsmall!F64</f>
        <v>0</v>
      </c>
      <c r="F58" s="36">
        <f>Uträkningsmall!G64</f>
        <v>0</v>
      </c>
      <c r="G58" s="36">
        <f>Uträkningsmall!H64</f>
        <v>0</v>
      </c>
      <c r="H58" s="36">
        <f>Uträkningsmall!I64</f>
        <v>0</v>
      </c>
      <c r="I58" s="36">
        <f>Uträkningsmall!J64</f>
        <v>0</v>
      </c>
      <c r="J58" s="36">
        <f>Uträkningsmall!K64</f>
        <v>0</v>
      </c>
      <c r="K58" s="36">
        <f>Uträkningsmall!L64</f>
        <v>0</v>
      </c>
      <c r="L58" s="36">
        <f>Uträkningsmall!M64</f>
        <v>0</v>
      </c>
      <c r="M58" s="36">
        <f>Uträkningsmall!N64</f>
        <v>0</v>
      </c>
      <c r="N58" s="37">
        <f>Uträkningsmall!O64</f>
        <v>0</v>
      </c>
      <c r="P58" s="62">
        <f t="shared" si="17"/>
        <v>0</v>
      </c>
      <c r="Q58" s="62">
        <f t="shared" si="17"/>
        <v>0</v>
      </c>
      <c r="R58" s="62">
        <f t="shared" si="17"/>
        <v>0</v>
      </c>
      <c r="S58" s="62">
        <f t="shared" si="17"/>
        <v>0</v>
      </c>
      <c r="T58" s="62">
        <f t="shared" si="17"/>
        <v>0</v>
      </c>
      <c r="U58" s="63"/>
      <c r="V58" s="62">
        <f t="shared" si="2"/>
        <v>0</v>
      </c>
      <c r="W58" s="62">
        <f t="shared" si="3"/>
        <v>0</v>
      </c>
      <c r="X58" s="62">
        <f t="shared" si="4"/>
        <v>0</v>
      </c>
      <c r="Y58" s="62">
        <f t="shared" si="5"/>
        <v>0</v>
      </c>
      <c r="Z58" s="62">
        <f t="shared" si="6"/>
        <v>0</v>
      </c>
      <c r="AA58" s="63"/>
      <c r="AB58" s="62">
        <f t="shared" si="7"/>
        <v>0</v>
      </c>
      <c r="AC58" s="62">
        <f t="shared" si="8"/>
        <v>0</v>
      </c>
      <c r="AD58" s="62">
        <f t="shared" si="9"/>
        <v>0</v>
      </c>
      <c r="AE58" s="62">
        <f t="shared" si="10"/>
        <v>0</v>
      </c>
      <c r="AF58" s="62">
        <f t="shared" si="11"/>
        <v>0</v>
      </c>
      <c r="AH58" s="83">
        <f t="shared" si="12"/>
        <v>0</v>
      </c>
      <c r="AI58" s="64">
        <f t="shared" si="13"/>
        <v>0</v>
      </c>
      <c r="AJ58" s="64">
        <f t="shared" si="14"/>
        <v>0</v>
      </c>
      <c r="AK58" s="64">
        <f t="shared" si="15"/>
        <v>0</v>
      </c>
      <c r="AL58" s="84">
        <f t="shared" si="16"/>
        <v>0</v>
      </c>
      <c r="AU58" s="40">
        <f>IF($D57="Ja",$B57*Formler!CV$3,0)</f>
        <v>0</v>
      </c>
      <c r="AV58" s="41">
        <f>IF($E57="Ja",$B57*Formler!CW$3,0)</f>
        <v>0</v>
      </c>
      <c r="AW58" s="41">
        <f>IF($F57="Ja",$B57*Formler!CX$3,0)</f>
        <v>0</v>
      </c>
      <c r="AX58" s="41">
        <f>IF($G57="Ja",$B57*Formler!CY$3,0)</f>
        <v>0</v>
      </c>
      <c r="AY58" s="41">
        <f>IF($H57="Ja",$B57*Formler!CZ$3,0)</f>
        <v>0</v>
      </c>
      <c r="AZ58" s="41">
        <f>IF($I57="Ja",$B57*Formler!DA$3,0)</f>
        <v>0</v>
      </c>
      <c r="BA58" s="41">
        <f>IF($J57&gt;0,$J57*Formler!DB$3,0)</f>
        <v>0</v>
      </c>
      <c r="BB58" s="41">
        <f>IF($K57="Ja",$B57*Formler!DC$3,0)</f>
        <v>0</v>
      </c>
      <c r="BC58" s="74">
        <f>IF($L57="Ja",Formler!DE$3,0)</f>
        <v>0</v>
      </c>
      <c r="BD58" s="74">
        <f>IF($M57="Ja",$N57*Formler!DD$3,0)</f>
        <v>0</v>
      </c>
      <c r="BE58" s="41">
        <f>IF($D57="Ja",$B57*Formler!CV$4,0)</f>
        <v>0</v>
      </c>
      <c r="BF58" s="41">
        <f>IF($E57="Ja",$B57*Formler!CW$4,0)</f>
        <v>0</v>
      </c>
      <c r="BG58" s="41">
        <f>IF($F57="Ja",$B57*Formler!CX$4,0)</f>
        <v>0</v>
      </c>
      <c r="BH58" s="41">
        <f>IF($G57="Ja",$B57*Formler!CY$4,0)</f>
        <v>0</v>
      </c>
      <c r="BI58" s="41">
        <f>IF($H57="Ja",$B57*Formler!CZ$4,0)</f>
        <v>0</v>
      </c>
      <c r="BJ58" s="41">
        <f>IF($I57="Ja",$B57*Formler!DA$4,0)</f>
        <v>0</v>
      </c>
      <c r="BK58" s="41">
        <f>IF($J57&gt;0,$J57*Formler!$DB59,0)</f>
        <v>0</v>
      </c>
      <c r="BL58" s="41">
        <f>IF($K57="Ja",$B57*Formler!DC$4,0)</f>
        <v>0</v>
      </c>
      <c r="BM58" s="41">
        <f>IF($L57="Ja",Formler!DE$4,0)</f>
        <v>0</v>
      </c>
      <c r="BN58" s="41">
        <f>IF($M57="Ja",Formler!DD$4*$N57,0)</f>
        <v>0</v>
      </c>
      <c r="BO58" s="41">
        <f>IF(D57="Ja",$B57*Formler!CV$5,0)</f>
        <v>0</v>
      </c>
      <c r="BP58" s="41">
        <f>IF(E57="Ja",$B57*Formler!CW$5,0)</f>
        <v>0</v>
      </c>
      <c r="BQ58" s="41">
        <f>IF(F57="Ja",$B57*Formler!CX$5,0)</f>
        <v>0</v>
      </c>
      <c r="BR58" s="41">
        <f>IF(G57="Ja",$B57*Formler!CY$5,0)</f>
        <v>0</v>
      </c>
      <c r="BS58" s="41">
        <f>IF(H57="Ja",$B57*Formler!CZ$5,0)</f>
        <v>0</v>
      </c>
      <c r="BT58" s="41">
        <f>IF(I57="Ja",$B57*Formler!DA$5,0)</f>
        <v>0</v>
      </c>
      <c r="BU58" s="41">
        <f>IF($J57&gt;0,$J57*Formler!$DB$5,0)</f>
        <v>0</v>
      </c>
      <c r="BV58" s="41">
        <f>IF(K57="Ja",$B57*Formler!DC$5,0)</f>
        <v>0</v>
      </c>
      <c r="BW58" s="41">
        <f>IF(L57="Ja",Formler!DE$5,0)</f>
        <v>0</v>
      </c>
      <c r="BX58" s="41">
        <f>IF(M57="Ja",Formler!DD$5*$N57,0)</f>
        <v>0</v>
      </c>
      <c r="BY58" s="41">
        <f>IF(D57="Ja",$B57*Formler!CV$6,0)</f>
        <v>0</v>
      </c>
      <c r="BZ58" s="41">
        <f>IF(E57="Ja",$B57*Formler!CW$6,0)</f>
        <v>0</v>
      </c>
      <c r="CA58" s="41">
        <f>IF(F57="Ja",$B57*Formler!CX$6,0)</f>
        <v>0</v>
      </c>
      <c r="CB58" s="41">
        <f>IF(G57="Ja",$B57*Formler!CY$6,0)</f>
        <v>0</v>
      </c>
      <c r="CC58" s="41">
        <f>IF(H57="Ja",$B57*Formler!CZ$6,0)</f>
        <v>0</v>
      </c>
      <c r="CD58" s="41">
        <f>IF(I57="Ja",$B57*Formler!DA$6,0)</f>
        <v>0</v>
      </c>
      <c r="CE58" s="41">
        <f>IF($J57&gt;0,$J57*Formler!$DB$6,0)</f>
        <v>0</v>
      </c>
      <c r="CF58" s="41">
        <f>IF(K57="Ja",$B57*Formler!DC$6,0)</f>
        <v>0</v>
      </c>
      <c r="CG58" s="41">
        <f>IF(L57="Ja",Formler!DE$6,0)</f>
        <v>0</v>
      </c>
      <c r="CH58" s="41">
        <f>IF(M57="Ja",Formler!DD$6*$N57,0)</f>
        <v>0</v>
      </c>
      <c r="CI58" s="41">
        <f>IF(D57="Ja",$B57*Formler!CV$7,0)</f>
        <v>0</v>
      </c>
      <c r="CJ58" s="41">
        <f>IF(E57="Ja",$B57*Formler!CW$7,0)</f>
        <v>0</v>
      </c>
      <c r="CK58" s="41">
        <f>IF(F57="Ja",$B57*Formler!CX$7,0)</f>
        <v>0</v>
      </c>
      <c r="CL58" s="41">
        <f>IF(G57="Ja",$B57*Formler!CY$7,0)</f>
        <v>0</v>
      </c>
      <c r="CM58" s="41">
        <f>IF(H57="Ja",$B57*Formler!CZ$7,0)</f>
        <v>0</v>
      </c>
      <c r="CN58" s="41">
        <f>IF(I57="Ja",$B57*Formler!DA$7,0)</f>
        <v>0</v>
      </c>
      <c r="CO58" s="41">
        <f>IF($J57&gt;0,$J57*Formler!$DB$7,0)</f>
        <v>0</v>
      </c>
      <c r="CP58" s="41">
        <f>IF(K57="Ja",$B57*Formler!DC$7,0)</f>
        <v>0</v>
      </c>
      <c r="CQ58" s="41">
        <f>IF(L57="Ja",Formler!DE$7,0)</f>
        <v>0</v>
      </c>
      <c r="CR58" s="41">
        <f>IF(M57="Ja",Formler!DD$7*$N57,0)</f>
        <v>0</v>
      </c>
      <c r="DR58" s="7">
        <v>87</v>
      </c>
    </row>
    <row r="59" spans="1:122" x14ac:dyDescent="0.35">
      <c r="A59" s="35">
        <f>Uträkningsmall!B65</f>
        <v>0</v>
      </c>
      <c r="B59" s="36">
        <f>IF(Uträkningsmall!$C65=Formler!$DR$12,12,Uträkningsmall!$C65)</f>
        <v>0</v>
      </c>
      <c r="C59" s="36">
        <f>Uträkningsmall!D65</f>
        <v>0</v>
      </c>
      <c r="D59" s="36">
        <f>Uträkningsmall!E65</f>
        <v>0</v>
      </c>
      <c r="E59" s="36">
        <f>Uträkningsmall!F65</f>
        <v>0</v>
      </c>
      <c r="F59" s="36">
        <f>Uträkningsmall!G65</f>
        <v>0</v>
      </c>
      <c r="G59" s="36">
        <f>Uträkningsmall!H65</f>
        <v>0</v>
      </c>
      <c r="H59" s="36">
        <f>Uträkningsmall!I65</f>
        <v>0</v>
      </c>
      <c r="I59" s="36">
        <f>Uträkningsmall!J65</f>
        <v>0</v>
      </c>
      <c r="J59" s="36">
        <f>Uträkningsmall!K65</f>
        <v>0</v>
      </c>
      <c r="K59" s="36">
        <f>Uträkningsmall!L65</f>
        <v>0</v>
      </c>
      <c r="L59" s="36">
        <f>Uträkningsmall!M65</f>
        <v>0</v>
      </c>
      <c r="M59" s="36">
        <f>Uträkningsmall!N65</f>
        <v>0</v>
      </c>
      <c r="N59" s="37">
        <f>Uträkningsmall!O65</f>
        <v>0</v>
      </c>
      <c r="P59" s="62">
        <f t="shared" si="17"/>
        <v>0</v>
      </c>
      <c r="Q59" s="62">
        <f t="shared" si="17"/>
        <v>0</v>
      </c>
      <c r="R59" s="62">
        <f t="shared" si="17"/>
        <v>0</v>
      </c>
      <c r="S59" s="62">
        <f t="shared" si="17"/>
        <v>0</v>
      </c>
      <c r="T59" s="62">
        <f t="shared" si="17"/>
        <v>0</v>
      </c>
      <c r="U59" s="63"/>
      <c r="V59" s="62">
        <f t="shared" si="2"/>
        <v>0</v>
      </c>
      <c r="W59" s="62">
        <f t="shared" si="3"/>
        <v>0</v>
      </c>
      <c r="X59" s="62">
        <f t="shared" si="4"/>
        <v>0</v>
      </c>
      <c r="Y59" s="62">
        <f t="shared" si="5"/>
        <v>0</v>
      </c>
      <c r="Z59" s="62">
        <f t="shared" si="6"/>
        <v>0</v>
      </c>
      <c r="AA59" s="63"/>
      <c r="AB59" s="62">
        <f t="shared" si="7"/>
        <v>0</v>
      </c>
      <c r="AC59" s="62">
        <f t="shared" si="8"/>
        <v>0</v>
      </c>
      <c r="AD59" s="62">
        <f t="shared" si="9"/>
        <v>0</v>
      </c>
      <c r="AE59" s="62">
        <f t="shared" si="10"/>
        <v>0</v>
      </c>
      <c r="AF59" s="62">
        <f t="shared" si="11"/>
        <v>0</v>
      </c>
      <c r="AH59" s="83">
        <f t="shared" si="12"/>
        <v>0</v>
      </c>
      <c r="AI59" s="64">
        <f t="shared" si="13"/>
        <v>0</v>
      </c>
      <c r="AJ59" s="64">
        <f t="shared" si="14"/>
        <v>0</v>
      </c>
      <c r="AK59" s="64">
        <f t="shared" si="15"/>
        <v>0</v>
      </c>
      <c r="AL59" s="84">
        <f t="shared" si="16"/>
        <v>0</v>
      </c>
      <c r="AU59" s="40">
        <f>IF($D58="Ja",$B58*Formler!CV$3,0)</f>
        <v>0</v>
      </c>
      <c r="AV59" s="41">
        <f>IF($E58="Ja",$B58*Formler!CW$3,0)</f>
        <v>0</v>
      </c>
      <c r="AW59" s="41">
        <f>IF($F58="Ja",$B58*Formler!CX$3,0)</f>
        <v>0</v>
      </c>
      <c r="AX59" s="41">
        <f>IF($G58="Ja",$B58*Formler!CY$3,0)</f>
        <v>0</v>
      </c>
      <c r="AY59" s="41">
        <f>IF($H58="Ja",$B58*Formler!CZ$3,0)</f>
        <v>0</v>
      </c>
      <c r="AZ59" s="41">
        <f>IF($I58="Ja",$B58*Formler!DA$3,0)</f>
        <v>0</v>
      </c>
      <c r="BA59" s="41">
        <f>IF($J58&gt;0,$J58*Formler!DB$3,0)</f>
        <v>0</v>
      </c>
      <c r="BB59" s="41">
        <f>IF($K58="Ja",$B58*Formler!DC$3,0)</f>
        <v>0</v>
      </c>
      <c r="BC59" s="74">
        <f>IF($L58="Ja",Formler!DE$3,0)</f>
        <v>0</v>
      </c>
      <c r="BD59" s="74">
        <f>IF($M58="Ja",$N58*Formler!DD$3,0)</f>
        <v>0</v>
      </c>
      <c r="BE59" s="41">
        <f>IF($D58="Ja",$B58*Formler!CV$4,0)</f>
        <v>0</v>
      </c>
      <c r="BF59" s="41">
        <f>IF($E58="Ja",$B58*Formler!CW$4,0)</f>
        <v>0</v>
      </c>
      <c r="BG59" s="41">
        <f>IF($F58="Ja",$B58*Formler!CX$4,0)</f>
        <v>0</v>
      </c>
      <c r="BH59" s="41">
        <f>IF($G58="Ja",$B58*Formler!CY$4,0)</f>
        <v>0</v>
      </c>
      <c r="BI59" s="41">
        <f>IF($H58="Ja",$B58*Formler!CZ$4,0)</f>
        <v>0</v>
      </c>
      <c r="BJ59" s="41">
        <f>IF($I58="Ja",$B58*Formler!DA$4,0)</f>
        <v>0</v>
      </c>
      <c r="BK59" s="41">
        <f>IF($J58&gt;0,$J58*Formler!$DB60,0)</f>
        <v>0</v>
      </c>
      <c r="BL59" s="41">
        <f>IF($K58="Ja",$B58*Formler!DC$4,0)</f>
        <v>0</v>
      </c>
      <c r="BM59" s="41">
        <f>IF($L58="Ja",Formler!DE$4,0)</f>
        <v>0</v>
      </c>
      <c r="BN59" s="41">
        <f>IF($M58="Ja",Formler!DD$4*$N58,0)</f>
        <v>0</v>
      </c>
      <c r="BO59" s="41">
        <f>IF(D58="Ja",$B58*Formler!CV$5,0)</f>
        <v>0</v>
      </c>
      <c r="BP59" s="41">
        <f>IF(E58="Ja",$B58*Formler!CW$5,0)</f>
        <v>0</v>
      </c>
      <c r="BQ59" s="41">
        <f>IF(F58="Ja",$B58*Formler!CX$5,0)</f>
        <v>0</v>
      </c>
      <c r="BR59" s="41">
        <f>IF(G58="Ja",$B58*Formler!CY$5,0)</f>
        <v>0</v>
      </c>
      <c r="BS59" s="41">
        <f>IF(H58="Ja",$B58*Formler!CZ$5,0)</f>
        <v>0</v>
      </c>
      <c r="BT59" s="41">
        <f>IF(I58="Ja",$B58*Formler!DA$5,0)</f>
        <v>0</v>
      </c>
      <c r="BU59" s="41">
        <f>IF($J58&gt;0,$J58*Formler!$DB$5,0)</f>
        <v>0</v>
      </c>
      <c r="BV59" s="41">
        <f>IF(K58="Ja",$B58*Formler!DC$5,0)</f>
        <v>0</v>
      </c>
      <c r="BW59" s="41">
        <f>IF(L58="Ja",Formler!DE$5,0)</f>
        <v>0</v>
      </c>
      <c r="BX59" s="41">
        <f>IF(M58="Ja",Formler!DD$5*$N58,0)</f>
        <v>0</v>
      </c>
      <c r="BY59" s="41">
        <f>IF(D58="Ja",$B58*Formler!CV$6,0)</f>
        <v>0</v>
      </c>
      <c r="BZ59" s="41">
        <f>IF(E58="Ja",$B58*Formler!CW$6,0)</f>
        <v>0</v>
      </c>
      <c r="CA59" s="41">
        <f>IF(F58="Ja",$B58*Formler!CX$6,0)</f>
        <v>0</v>
      </c>
      <c r="CB59" s="41">
        <f>IF(G58="Ja",$B58*Formler!CY$6,0)</f>
        <v>0</v>
      </c>
      <c r="CC59" s="41">
        <f>IF(H58="Ja",$B58*Formler!CZ$6,0)</f>
        <v>0</v>
      </c>
      <c r="CD59" s="41">
        <f>IF(I58="Ja",$B58*Formler!DA$6,0)</f>
        <v>0</v>
      </c>
      <c r="CE59" s="41">
        <f>IF($J58&gt;0,$J58*Formler!$DB$6,0)</f>
        <v>0</v>
      </c>
      <c r="CF59" s="41">
        <f>IF(K58="Ja",$B58*Formler!DC$6,0)</f>
        <v>0</v>
      </c>
      <c r="CG59" s="41">
        <f>IF(L58="Ja",Formler!DE$6,0)</f>
        <v>0</v>
      </c>
      <c r="CH59" s="41">
        <f>IF(M58="Ja",Formler!DD$6*$N58,0)</f>
        <v>0</v>
      </c>
      <c r="CI59" s="41">
        <f>IF(D58="Ja",$B58*Formler!CV$7,0)</f>
        <v>0</v>
      </c>
      <c r="CJ59" s="41">
        <f>IF(E58="Ja",$B58*Formler!CW$7,0)</f>
        <v>0</v>
      </c>
      <c r="CK59" s="41">
        <f>IF(F58="Ja",$B58*Formler!CX$7,0)</f>
        <v>0</v>
      </c>
      <c r="CL59" s="41">
        <f>IF(G58="Ja",$B58*Formler!CY$7,0)</f>
        <v>0</v>
      </c>
      <c r="CM59" s="41">
        <f>IF(H58="Ja",$B58*Formler!CZ$7,0)</f>
        <v>0</v>
      </c>
      <c r="CN59" s="41">
        <f>IF(I58="Ja",$B58*Formler!DA$7,0)</f>
        <v>0</v>
      </c>
      <c r="CO59" s="41">
        <f>IF($J58&gt;0,$J58*Formler!$DB$7,0)</f>
        <v>0</v>
      </c>
      <c r="CP59" s="41">
        <f>IF(K58="Ja",$B58*Formler!DC$7,0)</f>
        <v>0</v>
      </c>
      <c r="CQ59" s="41">
        <f>IF(L58="Ja",Formler!DE$7,0)</f>
        <v>0</v>
      </c>
      <c r="CR59" s="41">
        <f>IF(M58="Ja",Formler!DD$7*$N58,0)</f>
        <v>0</v>
      </c>
      <c r="DR59" s="7">
        <v>88</v>
      </c>
    </row>
    <row r="60" spans="1:122" x14ac:dyDescent="0.35">
      <c r="A60" s="35">
        <f>Uträkningsmall!B66</f>
        <v>0</v>
      </c>
      <c r="B60" s="36">
        <f>IF(Uträkningsmall!$C66=Formler!$DR$12,12,Uträkningsmall!$C66)</f>
        <v>0</v>
      </c>
      <c r="C60" s="36">
        <f>Uträkningsmall!D66</f>
        <v>0</v>
      </c>
      <c r="D60" s="36">
        <f>Uträkningsmall!E66</f>
        <v>0</v>
      </c>
      <c r="E60" s="36">
        <f>Uträkningsmall!F66</f>
        <v>0</v>
      </c>
      <c r="F60" s="36">
        <f>Uträkningsmall!G66</f>
        <v>0</v>
      </c>
      <c r="G60" s="36">
        <f>Uträkningsmall!H66</f>
        <v>0</v>
      </c>
      <c r="H60" s="36">
        <f>Uträkningsmall!I66</f>
        <v>0</v>
      </c>
      <c r="I60" s="36">
        <f>Uträkningsmall!J66</f>
        <v>0</v>
      </c>
      <c r="J60" s="36">
        <f>Uträkningsmall!K66</f>
        <v>0</v>
      </c>
      <c r="K60" s="36">
        <f>Uträkningsmall!L66</f>
        <v>0</v>
      </c>
      <c r="L60" s="36">
        <f>Uträkningsmall!M66</f>
        <v>0</v>
      </c>
      <c r="M60" s="36">
        <f>Uträkningsmall!N66</f>
        <v>0</v>
      </c>
      <c r="N60" s="37">
        <f>Uträkningsmall!O66</f>
        <v>0</v>
      </c>
      <c r="P60" s="62">
        <f t="shared" si="17"/>
        <v>0</v>
      </c>
      <c r="Q60" s="62">
        <f t="shared" si="17"/>
        <v>0</v>
      </c>
      <c r="R60" s="62">
        <f t="shared" si="17"/>
        <v>0</v>
      </c>
      <c r="S60" s="62">
        <f t="shared" si="17"/>
        <v>0</v>
      </c>
      <c r="T60" s="62">
        <f t="shared" si="17"/>
        <v>0</v>
      </c>
      <c r="U60" s="63"/>
      <c r="V60" s="62">
        <f t="shared" si="2"/>
        <v>0</v>
      </c>
      <c r="W60" s="62">
        <f t="shared" si="3"/>
        <v>0</v>
      </c>
      <c r="X60" s="62">
        <f t="shared" si="4"/>
        <v>0</v>
      </c>
      <c r="Y60" s="62">
        <f t="shared" si="5"/>
        <v>0</v>
      </c>
      <c r="Z60" s="62">
        <f t="shared" si="6"/>
        <v>0</v>
      </c>
      <c r="AA60" s="63"/>
      <c r="AB60" s="62">
        <f t="shared" si="7"/>
        <v>0</v>
      </c>
      <c r="AC60" s="62">
        <f t="shared" si="8"/>
        <v>0</v>
      </c>
      <c r="AD60" s="62">
        <f t="shared" si="9"/>
        <v>0</v>
      </c>
      <c r="AE60" s="62">
        <f t="shared" si="10"/>
        <v>0</v>
      </c>
      <c r="AF60" s="62">
        <f t="shared" si="11"/>
        <v>0</v>
      </c>
      <c r="AH60" s="83">
        <f t="shared" si="12"/>
        <v>0</v>
      </c>
      <c r="AI60" s="64">
        <f t="shared" si="13"/>
        <v>0</v>
      </c>
      <c r="AJ60" s="64">
        <f t="shared" si="14"/>
        <v>0</v>
      </c>
      <c r="AK60" s="64">
        <f t="shared" si="15"/>
        <v>0</v>
      </c>
      <c r="AL60" s="84">
        <f t="shared" si="16"/>
        <v>0</v>
      </c>
      <c r="AU60" s="40">
        <f>IF($D59="Ja",$B59*Formler!CV$3,0)</f>
        <v>0</v>
      </c>
      <c r="AV60" s="41">
        <f>IF($E59="Ja",$B59*Formler!CW$3,0)</f>
        <v>0</v>
      </c>
      <c r="AW60" s="41">
        <f>IF($F59="Ja",$B59*Formler!CX$3,0)</f>
        <v>0</v>
      </c>
      <c r="AX60" s="41">
        <f>IF($G59="Ja",$B59*Formler!CY$3,0)</f>
        <v>0</v>
      </c>
      <c r="AY60" s="41">
        <f>IF($H59="Ja",$B59*Formler!CZ$3,0)</f>
        <v>0</v>
      </c>
      <c r="AZ60" s="41">
        <f>IF($I59="Ja",$B59*Formler!DA$3,0)</f>
        <v>0</v>
      </c>
      <c r="BA60" s="41">
        <f>IF($J59&gt;0,$J59*Formler!DB$3,0)</f>
        <v>0</v>
      </c>
      <c r="BB60" s="41">
        <f>IF($K59="Ja",$B59*Formler!DC$3,0)</f>
        <v>0</v>
      </c>
      <c r="BC60" s="74">
        <f>IF($L59="Ja",Formler!DE$3,0)</f>
        <v>0</v>
      </c>
      <c r="BD60" s="74">
        <f>IF($M59="Ja",$N59*Formler!DD$3,0)</f>
        <v>0</v>
      </c>
      <c r="BE60" s="41">
        <f>IF($D59="Ja",$B59*Formler!CV$4,0)</f>
        <v>0</v>
      </c>
      <c r="BF60" s="41">
        <f>IF($E59="Ja",$B59*Formler!CW$4,0)</f>
        <v>0</v>
      </c>
      <c r="BG60" s="41">
        <f>IF($F59="Ja",$B59*Formler!CX$4,0)</f>
        <v>0</v>
      </c>
      <c r="BH60" s="41">
        <f>IF($G59="Ja",$B59*Formler!CY$4,0)</f>
        <v>0</v>
      </c>
      <c r="BI60" s="41">
        <f>IF($H59="Ja",$B59*Formler!CZ$4,0)</f>
        <v>0</v>
      </c>
      <c r="BJ60" s="41">
        <f>IF($I59="Ja",$B59*Formler!DA$4,0)</f>
        <v>0</v>
      </c>
      <c r="BK60" s="41">
        <f>IF($J59&gt;0,$J59*Formler!$DB61,0)</f>
        <v>0</v>
      </c>
      <c r="BL60" s="41">
        <f>IF($K59="Ja",$B59*Formler!DC$4,0)</f>
        <v>0</v>
      </c>
      <c r="BM60" s="41">
        <f>IF($L59="Ja",Formler!DE$4,0)</f>
        <v>0</v>
      </c>
      <c r="BN60" s="41">
        <f>IF($M59="Ja",Formler!DD$4*$N59,0)</f>
        <v>0</v>
      </c>
      <c r="BO60" s="41">
        <f>IF(D59="Ja",$B59*Formler!CV$5,0)</f>
        <v>0</v>
      </c>
      <c r="BP60" s="41">
        <f>IF(E59="Ja",$B59*Formler!CW$5,0)</f>
        <v>0</v>
      </c>
      <c r="BQ60" s="41">
        <f>IF(F59="Ja",$B59*Formler!CX$5,0)</f>
        <v>0</v>
      </c>
      <c r="BR60" s="41">
        <f>IF(G59="Ja",$B59*Formler!CY$5,0)</f>
        <v>0</v>
      </c>
      <c r="BS60" s="41">
        <f>IF(H59="Ja",$B59*Formler!CZ$5,0)</f>
        <v>0</v>
      </c>
      <c r="BT60" s="41">
        <f>IF(I59="Ja",$B59*Formler!DA$5,0)</f>
        <v>0</v>
      </c>
      <c r="BU60" s="41">
        <f>IF($J59&gt;0,$J59*Formler!$DB$5,0)</f>
        <v>0</v>
      </c>
      <c r="BV60" s="41">
        <f>IF(K59="Ja",$B59*Formler!DC$5,0)</f>
        <v>0</v>
      </c>
      <c r="BW60" s="41">
        <f>IF(L59="Ja",Formler!DE$5,0)</f>
        <v>0</v>
      </c>
      <c r="BX60" s="41">
        <f>IF(M59="Ja",Formler!DD$5*$N59,0)</f>
        <v>0</v>
      </c>
      <c r="BY60" s="41">
        <f>IF(D59="Ja",$B59*Formler!CV$6,0)</f>
        <v>0</v>
      </c>
      <c r="BZ60" s="41">
        <f>IF(E59="Ja",$B59*Formler!CW$6,0)</f>
        <v>0</v>
      </c>
      <c r="CA60" s="41">
        <f>IF(F59="Ja",$B59*Formler!CX$6,0)</f>
        <v>0</v>
      </c>
      <c r="CB60" s="41">
        <f>IF(G59="Ja",$B59*Formler!CY$6,0)</f>
        <v>0</v>
      </c>
      <c r="CC60" s="41">
        <f>IF(H59="Ja",$B59*Formler!CZ$6,0)</f>
        <v>0</v>
      </c>
      <c r="CD60" s="41">
        <f>IF(I59="Ja",$B59*Formler!DA$6,0)</f>
        <v>0</v>
      </c>
      <c r="CE60" s="41">
        <f>IF($J59&gt;0,$J59*Formler!$DB$6,0)</f>
        <v>0</v>
      </c>
      <c r="CF60" s="41">
        <f>IF(K59="Ja",$B59*Formler!DC$6,0)</f>
        <v>0</v>
      </c>
      <c r="CG60" s="41">
        <f>IF(L59="Ja",Formler!DE$6,0)</f>
        <v>0</v>
      </c>
      <c r="CH60" s="41">
        <f>IF(M59="Ja",Formler!DD$6*$N59,0)</f>
        <v>0</v>
      </c>
      <c r="CI60" s="41">
        <f>IF(D59="Ja",$B59*Formler!CV$7,0)</f>
        <v>0</v>
      </c>
      <c r="CJ60" s="41">
        <f>IF(E59="Ja",$B59*Formler!CW$7,0)</f>
        <v>0</v>
      </c>
      <c r="CK60" s="41">
        <f>IF(F59="Ja",$B59*Formler!CX$7,0)</f>
        <v>0</v>
      </c>
      <c r="CL60" s="41">
        <f>IF(G59="Ja",$B59*Formler!CY$7,0)</f>
        <v>0</v>
      </c>
      <c r="CM60" s="41">
        <f>IF(H59="Ja",$B59*Formler!CZ$7,0)</f>
        <v>0</v>
      </c>
      <c r="CN60" s="41">
        <f>IF(I59="Ja",$B59*Formler!DA$7,0)</f>
        <v>0</v>
      </c>
      <c r="CO60" s="41">
        <f>IF($J59&gt;0,$J59*Formler!$DB$7,0)</f>
        <v>0</v>
      </c>
      <c r="CP60" s="41">
        <f>IF(K59="Ja",$B59*Formler!DC$7,0)</f>
        <v>0</v>
      </c>
      <c r="CQ60" s="41">
        <f>IF(L59="Ja",Formler!DE$7,0)</f>
        <v>0</v>
      </c>
      <c r="CR60" s="41">
        <f>IF(M59="Ja",Formler!DD$7*$N59,0)</f>
        <v>0</v>
      </c>
      <c r="DR60" s="7">
        <v>89</v>
      </c>
    </row>
    <row r="61" spans="1:122" x14ac:dyDescent="0.35">
      <c r="A61" s="35">
        <f>Uträkningsmall!B67</f>
        <v>0</v>
      </c>
      <c r="B61" s="36">
        <f>IF(Uträkningsmall!$C67=Formler!$DR$12,12,Uträkningsmall!$C67)</f>
        <v>0</v>
      </c>
      <c r="C61" s="36">
        <f>Uträkningsmall!D67</f>
        <v>0</v>
      </c>
      <c r="D61" s="36">
        <f>Uträkningsmall!E67</f>
        <v>0</v>
      </c>
      <c r="E61" s="36">
        <f>Uträkningsmall!F67</f>
        <v>0</v>
      </c>
      <c r="F61" s="36">
        <f>Uträkningsmall!G67</f>
        <v>0</v>
      </c>
      <c r="G61" s="36">
        <f>Uträkningsmall!H67</f>
        <v>0</v>
      </c>
      <c r="H61" s="36">
        <f>Uträkningsmall!I67</f>
        <v>0</v>
      </c>
      <c r="I61" s="36">
        <f>Uträkningsmall!J67</f>
        <v>0</v>
      </c>
      <c r="J61" s="36">
        <f>Uträkningsmall!K67</f>
        <v>0</v>
      </c>
      <c r="K61" s="36">
        <f>Uträkningsmall!L67</f>
        <v>0</v>
      </c>
      <c r="L61" s="36">
        <f>Uträkningsmall!M67</f>
        <v>0</v>
      </c>
      <c r="M61" s="36">
        <f>Uträkningsmall!N67</f>
        <v>0</v>
      </c>
      <c r="N61" s="37">
        <f>Uträkningsmall!O67</f>
        <v>0</v>
      </c>
      <c r="P61" s="62">
        <f t="shared" si="17"/>
        <v>0</v>
      </c>
      <c r="Q61" s="62">
        <f t="shared" si="17"/>
        <v>0</v>
      </c>
      <c r="R61" s="62">
        <f t="shared" si="17"/>
        <v>0</v>
      </c>
      <c r="S61" s="62">
        <f t="shared" si="17"/>
        <v>0</v>
      </c>
      <c r="T61" s="62">
        <f t="shared" si="17"/>
        <v>0</v>
      </c>
      <c r="U61" s="63"/>
      <c r="V61" s="62">
        <f t="shared" si="2"/>
        <v>0</v>
      </c>
      <c r="W61" s="62">
        <f t="shared" si="3"/>
        <v>0</v>
      </c>
      <c r="X61" s="62">
        <f t="shared" si="4"/>
        <v>0</v>
      </c>
      <c r="Y61" s="62">
        <f t="shared" si="5"/>
        <v>0</v>
      </c>
      <c r="Z61" s="62">
        <f t="shared" si="6"/>
        <v>0</v>
      </c>
      <c r="AA61" s="63"/>
      <c r="AB61" s="62">
        <f t="shared" si="7"/>
        <v>0</v>
      </c>
      <c r="AC61" s="62">
        <f t="shared" si="8"/>
        <v>0</v>
      </c>
      <c r="AD61" s="62">
        <f t="shared" si="9"/>
        <v>0</v>
      </c>
      <c r="AE61" s="62">
        <f t="shared" si="10"/>
        <v>0</v>
      </c>
      <c r="AF61" s="62">
        <f t="shared" si="11"/>
        <v>0</v>
      </c>
      <c r="AH61" s="83">
        <f t="shared" si="12"/>
        <v>0</v>
      </c>
      <c r="AI61" s="64">
        <f t="shared" si="13"/>
        <v>0</v>
      </c>
      <c r="AJ61" s="64">
        <f t="shared" si="14"/>
        <v>0</v>
      </c>
      <c r="AK61" s="64">
        <f t="shared" si="15"/>
        <v>0</v>
      </c>
      <c r="AL61" s="84">
        <f t="shared" si="16"/>
        <v>0</v>
      </c>
      <c r="AU61" s="40">
        <f>IF($D60="Ja",$B60*Formler!CV$3,0)</f>
        <v>0</v>
      </c>
      <c r="AV61" s="41">
        <f>IF($E60="Ja",$B60*Formler!CW$3,0)</f>
        <v>0</v>
      </c>
      <c r="AW61" s="41">
        <f>IF($F60="Ja",$B60*Formler!CX$3,0)</f>
        <v>0</v>
      </c>
      <c r="AX61" s="41">
        <f>IF($G60="Ja",$B60*Formler!CY$3,0)</f>
        <v>0</v>
      </c>
      <c r="AY61" s="41">
        <f>IF($H60="Ja",$B60*Formler!CZ$3,0)</f>
        <v>0</v>
      </c>
      <c r="AZ61" s="41">
        <f>IF($I60="Ja",$B60*Formler!DA$3,0)</f>
        <v>0</v>
      </c>
      <c r="BA61" s="41">
        <f>IF($J60&gt;0,$J60*Formler!DB$3,0)</f>
        <v>0</v>
      </c>
      <c r="BB61" s="41">
        <f>IF($K60="Ja",$B60*Formler!DC$3,0)</f>
        <v>0</v>
      </c>
      <c r="BC61" s="74">
        <f>IF($L60="Ja",Formler!DE$3,0)</f>
        <v>0</v>
      </c>
      <c r="BD61" s="74">
        <f>IF($M60="Ja",$N60*Formler!DD$3,0)</f>
        <v>0</v>
      </c>
      <c r="BE61" s="41">
        <f>IF($D60="Ja",$B60*Formler!CV$4,0)</f>
        <v>0</v>
      </c>
      <c r="BF61" s="41">
        <f>IF($E60="Ja",$B60*Formler!CW$4,0)</f>
        <v>0</v>
      </c>
      <c r="BG61" s="41">
        <f>IF($F60="Ja",$B60*Formler!CX$4,0)</f>
        <v>0</v>
      </c>
      <c r="BH61" s="41">
        <f>IF($G60="Ja",$B60*Formler!CY$4,0)</f>
        <v>0</v>
      </c>
      <c r="BI61" s="41">
        <f>IF($H60="Ja",$B60*Formler!CZ$4,0)</f>
        <v>0</v>
      </c>
      <c r="BJ61" s="41">
        <f>IF($I60="Ja",$B60*Formler!DA$4,0)</f>
        <v>0</v>
      </c>
      <c r="BK61" s="41">
        <f>IF($J60&gt;0,$J60*Formler!$DB62,0)</f>
        <v>0</v>
      </c>
      <c r="BL61" s="41">
        <f>IF($K60="Ja",$B60*Formler!DC$4,0)</f>
        <v>0</v>
      </c>
      <c r="BM61" s="41">
        <f>IF($L60="Ja",Formler!DE$4,0)</f>
        <v>0</v>
      </c>
      <c r="BN61" s="41">
        <f>IF($M60="Ja",Formler!DD$4*$N60,0)</f>
        <v>0</v>
      </c>
      <c r="BO61" s="41">
        <f>IF(D60="Ja",$B60*Formler!CV$5,0)</f>
        <v>0</v>
      </c>
      <c r="BP61" s="41">
        <f>IF(E60="Ja",$B60*Formler!CW$5,0)</f>
        <v>0</v>
      </c>
      <c r="BQ61" s="41">
        <f>IF(F60="Ja",$B60*Formler!CX$5,0)</f>
        <v>0</v>
      </c>
      <c r="BR61" s="41">
        <f>IF(G60="Ja",$B60*Formler!CY$5,0)</f>
        <v>0</v>
      </c>
      <c r="BS61" s="41">
        <f>IF(H60="Ja",$B60*Formler!CZ$5,0)</f>
        <v>0</v>
      </c>
      <c r="BT61" s="41">
        <f>IF(I60="Ja",$B60*Formler!DA$5,0)</f>
        <v>0</v>
      </c>
      <c r="BU61" s="41">
        <f>IF($J60&gt;0,$J60*Formler!$DB$5,0)</f>
        <v>0</v>
      </c>
      <c r="BV61" s="41">
        <f>IF(K60="Ja",$B60*Formler!DC$5,0)</f>
        <v>0</v>
      </c>
      <c r="BW61" s="41">
        <f>IF(L60="Ja",Formler!DE$5,0)</f>
        <v>0</v>
      </c>
      <c r="BX61" s="41">
        <f>IF(M60="Ja",Formler!DD$5*$N60,0)</f>
        <v>0</v>
      </c>
      <c r="BY61" s="41">
        <f>IF(D60="Ja",$B60*Formler!CV$6,0)</f>
        <v>0</v>
      </c>
      <c r="BZ61" s="41">
        <f>IF(E60="Ja",$B60*Formler!CW$6,0)</f>
        <v>0</v>
      </c>
      <c r="CA61" s="41">
        <f>IF(F60="Ja",$B60*Formler!CX$6,0)</f>
        <v>0</v>
      </c>
      <c r="CB61" s="41">
        <f>IF(G60="Ja",$B60*Formler!CY$6,0)</f>
        <v>0</v>
      </c>
      <c r="CC61" s="41">
        <f>IF(H60="Ja",$B60*Formler!CZ$6,0)</f>
        <v>0</v>
      </c>
      <c r="CD61" s="41">
        <f>IF(I60="Ja",$B60*Formler!DA$6,0)</f>
        <v>0</v>
      </c>
      <c r="CE61" s="41">
        <f>IF($J60&gt;0,$J60*Formler!$DB$6,0)</f>
        <v>0</v>
      </c>
      <c r="CF61" s="41">
        <f>IF(K60="Ja",$B60*Formler!DC$6,0)</f>
        <v>0</v>
      </c>
      <c r="CG61" s="41">
        <f>IF(L60="Ja",Formler!DE$6,0)</f>
        <v>0</v>
      </c>
      <c r="CH61" s="41">
        <f>IF(M60="Ja",Formler!DD$6*$N60,0)</f>
        <v>0</v>
      </c>
      <c r="CI61" s="41">
        <f>IF(D60="Ja",$B60*Formler!CV$7,0)</f>
        <v>0</v>
      </c>
      <c r="CJ61" s="41">
        <f>IF(E60="Ja",$B60*Formler!CW$7,0)</f>
        <v>0</v>
      </c>
      <c r="CK61" s="41">
        <f>IF(F60="Ja",$B60*Formler!CX$7,0)</f>
        <v>0</v>
      </c>
      <c r="CL61" s="41">
        <f>IF(G60="Ja",$B60*Formler!CY$7,0)</f>
        <v>0</v>
      </c>
      <c r="CM61" s="41">
        <f>IF(H60="Ja",$B60*Formler!CZ$7,0)</f>
        <v>0</v>
      </c>
      <c r="CN61" s="41">
        <f>IF(I60="Ja",$B60*Formler!DA$7,0)</f>
        <v>0</v>
      </c>
      <c r="CO61" s="41">
        <f>IF($J60&gt;0,$J60*Formler!$DB$7,0)</f>
        <v>0</v>
      </c>
      <c r="CP61" s="41">
        <f>IF(K60="Ja",$B60*Formler!DC$7,0)</f>
        <v>0</v>
      </c>
      <c r="CQ61" s="41">
        <f>IF(L60="Ja",Formler!DE$7,0)</f>
        <v>0</v>
      </c>
      <c r="CR61" s="41">
        <f>IF(M60="Ja",Formler!DD$7*$N60,0)</f>
        <v>0</v>
      </c>
      <c r="DR61" s="7">
        <v>90</v>
      </c>
    </row>
    <row r="62" spans="1:122" x14ac:dyDescent="0.35">
      <c r="A62" s="35">
        <f>Uträkningsmall!B68</f>
        <v>0</v>
      </c>
      <c r="B62" s="36">
        <f>IF(Uträkningsmall!$C68=Formler!$DR$12,12,Uträkningsmall!$C68)</f>
        <v>0</v>
      </c>
      <c r="C62" s="36">
        <f>Uträkningsmall!D68</f>
        <v>0</v>
      </c>
      <c r="D62" s="36">
        <f>Uträkningsmall!E68</f>
        <v>0</v>
      </c>
      <c r="E62" s="36">
        <f>Uträkningsmall!F68</f>
        <v>0</v>
      </c>
      <c r="F62" s="36">
        <f>Uträkningsmall!G68</f>
        <v>0</v>
      </c>
      <c r="G62" s="36">
        <f>Uträkningsmall!H68</f>
        <v>0</v>
      </c>
      <c r="H62" s="36">
        <f>Uträkningsmall!I68</f>
        <v>0</v>
      </c>
      <c r="I62" s="36">
        <f>Uträkningsmall!J68</f>
        <v>0</v>
      </c>
      <c r="J62" s="36">
        <f>Uträkningsmall!K68</f>
        <v>0</v>
      </c>
      <c r="K62" s="36">
        <f>Uträkningsmall!L68</f>
        <v>0</v>
      </c>
      <c r="L62" s="36">
        <f>Uträkningsmall!M68</f>
        <v>0</v>
      </c>
      <c r="M62" s="36">
        <f>Uträkningsmall!N68</f>
        <v>0</v>
      </c>
      <c r="N62" s="37">
        <f>Uträkningsmall!O68</f>
        <v>0</v>
      </c>
      <c r="P62" s="62">
        <f t="shared" si="17"/>
        <v>0</v>
      </c>
      <c r="Q62" s="62">
        <f t="shared" si="17"/>
        <v>0</v>
      </c>
      <c r="R62" s="62">
        <f t="shared" si="17"/>
        <v>0</v>
      </c>
      <c r="S62" s="62">
        <f t="shared" si="17"/>
        <v>0</v>
      </c>
      <c r="T62" s="62">
        <f t="shared" si="17"/>
        <v>0</v>
      </c>
      <c r="U62" s="63"/>
      <c r="V62" s="62">
        <f t="shared" si="2"/>
        <v>0</v>
      </c>
      <c r="W62" s="62">
        <f t="shared" si="3"/>
        <v>0</v>
      </c>
      <c r="X62" s="62">
        <f t="shared" si="4"/>
        <v>0</v>
      </c>
      <c r="Y62" s="62">
        <f t="shared" si="5"/>
        <v>0</v>
      </c>
      <c r="Z62" s="62">
        <f t="shared" si="6"/>
        <v>0</v>
      </c>
      <c r="AA62" s="63"/>
      <c r="AB62" s="62">
        <f t="shared" si="7"/>
        <v>0</v>
      </c>
      <c r="AC62" s="62">
        <f t="shared" si="8"/>
        <v>0</v>
      </c>
      <c r="AD62" s="62">
        <f t="shared" si="9"/>
        <v>0</v>
      </c>
      <c r="AE62" s="62">
        <f t="shared" si="10"/>
        <v>0</v>
      </c>
      <c r="AF62" s="62">
        <f t="shared" si="11"/>
        <v>0</v>
      </c>
      <c r="AH62" s="83">
        <f t="shared" si="12"/>
        <v>0</v>
      </c>
      <c r="AI62" s="64">
        <f t="shared" si="13"/>
        <v>0</v>
      </c>
      <c r="AJ62" s="64">
        <f t="shared" si="14"/>
        <v>0</v>
      </c>
      <c r="AK62" s="64">
        <f t="shared" si="15"/>
        <v>0</v>
      </c>
      <c r="AL62" s="84">
        <f t="shared" si="16"/>
        <v>0</v>
      </c>
      <c r="AU62" s="40">
        <f>IF($D61="Ja",$B61*Formler!CV$3,0)</f>
        <v>0</v>
      </c>
      <c r="AV62" s="41">
        <f>IF($E61="Ja",$B61*Formler!CW$3,0)</f>
        <v>0</v>
      </c>
      <c r="AW62" s="41">
        <f>IF($F61="Ja",$B61*Formler!CX$3,0)</f>
        <v>0</v>
      </c>
      <c r="AX62" s="41">
        <f>IF($G61="Ja",$B61*Formler!CY$3,0)</f>
        <v>0</v>
      </c>
      <c r="AY62" s="41">
        <f>IF($H61="Ja",$B61*Formler!CZ$3,0)</f>
        <v>0</v>
      </c>
      <c r="AZ62" s="41">
        <f>IF($I61="Ja",$B61*Formler!DA$3,0)</f>
        <v>0</v>
      </c>
      <c r="BA62" s="41">
        <f>IF($J61&gt;0,$J61*Formler!DB$3,0)</f>
        <v>0</v>
      </c>
      <c r="BB62" s="41">
        <f>IF($K61="Ja",$B61*Formler!DC$3,0)</f>
        <v>0</v>
      </c>
      <c r="BC62" s="74">
        <f>IF($L61="Ja",Formler!DE$3,0)</f>
        <v>0</v>
      </c>
      <c r="BD62" s="74">
        <f>IF($M61="Ja",$N61*Formler!DD$3,0)</f>
        <v>0</v>
      </c>
      <c r="BE62" s="41">
        <f>IF($D61="Ja",$B61*Formler!CV$4,0)</f>
        <v>0</v>
      </c>
      <c r="BF62" s="41">
        <f>IF($E61="Ja",$B61*Formler!CW$4,0)</f>
        <v>0</v>
      </c>
      <c r="BG62" s="41">
        <f>IF($F61="Ja",$B61*Formler!CX$4,0)</f>
        <v>0</v>
      </c>
      <c r="BH62" s="41">
        <f>IF($G61="Ja",$B61*Formler!CY$4,0)</f>
        <v>0</v>
      </c>
      <c r="BI62" s="41">
        <f>IF($H61="Ja",$B61*Formler!CZ$4,0)</f>
        <v>0</v>
      </c>
      <c r="BJ62" s="41">
        <f>IF($I61="Ja",$B61*Formler!DA$4,0)</f>
        <v>0</v>
      </c>
      <c r="BK62" s="41">
        <f>IF($J61&gt;0,$J61*Formler!$DB63,0)</f>
        <v>0</v>
      </c>
      <c r="BL62" s="41">
        <f>IF($K61="Ja",$B61*Formler!DC$4,0)</f>
        <v>0</v>
      </c>
      <c r="BM62" s="41">
        <f>IF($L61="Ja",Formler!DE$4,0)</f>
        <v>0</v>
      </c>
      <c r="BN62" s="41">
        <f>IF($M61="Ja",Formler!DD$4*$N61,0)</f>
        <v>0</v>
      </c>
      <c r="BO62" s="41">
        <f>IF(D61="Ja",$B61*Formler!CV$5,0)</f>
        <v>0</v>
      </c>
      <c r="BP62" s="41">
        <f>IF(E61="Ja",$B61*Formler!CW$5,0)</f>
        <v>0</v>
      </c>
      <c r="BQ62" s="41">
        <f>IF(F61="Ja",$B61*Formler!CX$5,0)</f>
        <v>0</v>
      </c>
      <c r="BR62" s="41">
        <f>IF(G61="Ja",$B61*Formler!CY$5,0)</f>
        <v>0</v>
      </c>
      <c r="BS62" s="41">
        <f>IF(H61="Ja",$B61*Formler!CZ$5,0)</f>
        <v>0</v>
      </c>
      <c r="BT62" s="41">
        <f>IF(I61="Ja",$B61*Formler!DA$5,0)</f>
        <v>0</v>
      </c>
      <c r="BU62" s="41">
        <f>IF($J61&gt;0,$J61*Formler!$DB$5,0)</f>
        <v>0</v>
      </c>
      <c r="BV62" s="41">
        <f>IF(K61="Ja",$B61*Formler!DC$5,0)</f>
        <v>0</v>
      </c>
      <c r="BW62" s="41">
        <f>IF(L61="Ja",Formler!DE$5,0)</f>
        <v>0</v>
      </c>
      <c r="BX62" s="41">
        <f>IF(M61="Ja",Formler!DD$5*$N61,0)</f>
        <v>0</v>
      </c>
      <c r="BY62" s="41">
        <f>IF(D61="Ja",$B61*Formler!CV$6,0)</f>
        <v>0</v>
      </c>
      <c r="BZ62" s="41">
        <f>IF(E61="Ja",$B61*Formler!CW$6,0)</f>
        <v>0</v>
      </c>
      <c r="CA62" s="41">
        <f>IF(F61="Ja",$B61*Formler!CX$6,0)</f>
        <v>0</v>
      </c>
      <c r="CB62" s="41">
        <f>IF(G61="Ja",$B61*Formler!CY$6,0)</f>
        <v>0</v>
      </c>
      <c r="CC62" s="41">
        <f>IF(H61="Ja",$B61*Formler!CZ$6,0)</f>
        <v>0</v>
      </c>
      <c r="CD62" s="41">
        <f>IF(I61="Ja",$B61*Formler!DA$6,0)</f>
        <v>0</v>
      </c>
      <c r="CE62" s="41">
        <f>IF($J61&gt;0,$J61*Formler!$DB$6,0)</f>
        <v>0</v>
      </c>
      <c r="CF62" s="41">
        <f>IF(K61="Ja",$B61*Formler!DC$6,0)</f>
        <v>0</v>
      </c>
      <c r="CG62" s="41">
        <f>IF(L61="Ja",Formler!DE$6,0)</f>
        <v>0</v>
      </c>
      <c r="CH62" s="41">
        <f>IF(M61="Ja",Formler!DD$6*$N61,0)</f>
        <v>0</v>
      </c>
      <c r="CI62" s="41">
        <f>IF(D61="Ja",$B61*Formler!CV$7,0)</f>
        <v>0</v>
      </c>
      <c r="CJ62" s="41">
        <f>IF(E61="Ja",$B61*Formler!CW$7,0)</f>
        <v>0</v>
      </c>
      <c r="CK62" s="41">
        <f>IF(F61="Ja",$B61*Formler!CX$7,0)</f>
        <v>0</v>
      </c>
      <c r="CL62" s="41">
        <f>IF(G61="Ja",$B61*Formler!CY$7,0)</f>
        <v>0</v>
      </c>
      <c r="CM62" s="41">
        <f>IF(H61="Ja",$B61*Formler!CZ$7,0)</f>
        <v>0</v>
      </c>
      <c r="CN62" s="41">
        <f>IF(I61="Ja",$B61*Formler!DA$7,0)</f>
        <v>0</v>
      </c>
      <c r="CO62" s="41">
        <f>IF($J61&gt;0,$J61*Formler!$DB$7,0)</f>
        <v>0</v>
      </c>
      <c r="CP62" s="41">
        <f>IF(K61="Ja",$B61*Formler!DC$7,0)</f>
        <v>0</v>
      </c>
      <c r="CQ62" s="41">
        <f>IF(L61="Ja",Formler!DE$7,0)</f>
        <v>0</v>
      </c>
      <c r="CR62" s="41">
        <f>IF(M61="Ja",Formler!DD$7*$N61,0)</f>
        <v>0</v>
      </c>
      <c r="DR62" s="7">
        <v>91</v>
      </c>
    </row>
    <row r="63" spans="1:122" x14ac:dyDescent="0.35">
      <c r="A63" s="35">
        <f>Uträkningsmall!B69</f>
        <v>0</v>
      </c>
      <c r="B63" s="36">
        <f>IF(Uträkningsmall!$C69=Formler!$DR$12,12,Uträkningsmall!$C69)</f>
        <v>0</v>
      </c>
      <c r="C63" s="36">
        <f>Uträkningsmall!D69</f>
        <v>0</v>
      </c>
      <c r="D63" s="36">
        <f>Uträkningsmall!E69</f>
        <v>0</v>
      </c>
      <c r="E63" s="36">
        <f>Uträkningsmall!F69</f>
        <v>0</v>
      </c>
      <c r="F63" s="36">
        <f>Uträkningsmall!G69</f>
        <v>0</v>
      </c>
      <c r="G63" s="36">
        <f>Uträkningsmall!H69</f>
        <v>0</v>
      </c>
      <c r="H63" s="36">
        <f>Uträkningsmall!I69</f>
        <v>0</v>
      </c>
      <c r="I63" s="36">
        <f>Uträkningsmall!J69</f>
        <v>0</v>
      </c>
      <c r="J63" s="36">
        <f>Uträkningsmall!K69</f>
        <v>0</v>
      </c>
      <c r="K63" s="36">
        <f>Uträkningsmall!L69</f>
        <v>0</v>
      </c>
      <c r="L63" s="36">
        <f>Uträkningsmall!M69</f>
        <v>0</v>
      </c>
      <c r="M63" s="36">
        <f>Uträkningsmall!N69</f>
        <v>0</v>
      </c>
      <c r="N63" s="37">
        <f>Uträkningsmall!O69</f>
        <v>0</v>
      </c>
      <c r="P63" s="62">
        <f t="shared" si="17"/>
        <v>0</v>
      </c>
      <c r="Q63" s="62">
        <f t="shared" si="17"/>
        <v>0</v>
      </c>
      <c r="R63" s="62">
        <f t="shared" si="17"/>
        <v>0</v>
      </c>
      <c r="S63" s="62">
        <f t="shared" si="17"/>
        <v>0</v>
      </c>
      <c r="T63" s="62">
        <f t="shared" si="17"/>
        <v>0</v>
      </c>
      <c r="U63" s="63"/>
      <c r="V63" s="62">
        <f t="shared" si="2"/>
        <v>0</v>
      </c>
      <c r="W63" s="62">
        <f t="shared" si="3"/>
        <v>0</v>
      </c>
      <c r="X63" s="62">
        <f t="shared" si="4"/>
        <v>0</v>
      </c>
      <c r="Y63" s="62">
        <f t="shared" si="5"/>
        <v>0</v>
      </c>
      <c r="Z63" s="62">
        <f t="shared" si="6"/>
        <v>0</v>
      </c>
      <c r="AA63" s="63"/>
      <c r="AB63" s="62">
        <f t="shared" si="7"/>
        <v>0</v>
      </c>
      <c r="AC63" s="62">
        <f t="shared" si="8"/>
        <v>0</v>
      </c>
      <c r="AD63" s="62">
        <f t="shared" si="9"/>
        <v>0</v>
      </c>
      <c r="AE63" s="62">
        <f t="shared" si="10"/>
        <v>0</v>
      </c>
      <c r="AF63" s="62">
        <f t="shared" si="11"/>
        <v>0</v>
      </c>
      <c r="AH63" s="83">
        <f t="shared" si="12"/>
        <v>0</v>
      </c>
      <c r="AI63" s="64">
        <f t="shared" si="13"/>
        <v>0</v>
      </c>
      <c r="AJ63" s="64">
        <f t="shared" si="14"/>
        <v>0</v>
      </c>
      <c r="AK63" s="64">
        <f t="shared" si="15"/>
        <v>0</v>
      </c>
      <c r="AL63" s="84">
        <f t="shared" si="16"/>
        <v>0</v>
      </c>
      <c r="AU63" s="40">
        <f>IF($D62="Ja",$B62*Formler!CV$3,0)</f>
        <v>0</v>
      </c>
      <c r="AV63" s="41">
        <f>IF($E62="Ja",$B62*Formler!CW$3,0)</f>
        <v>0</v>
      </c>
      <c r="AW63" s="41">
        <f>IF($F62="Ja",$B62*Formler!CX$3,0)</f>
        <v>0</v>
      </c>
      <c r="AX63" s="41">
        <f>IF($G62="Ja",$B62*Formler!CY$3,0)</f>
        <v>0</v>
      </c>
      <c r="AY63" s="41">
        <f>IF($H62="Ja",$B62*Formler!CZ$3,0)</f>
        <v>0</v>
      </c>
      <c r="AZ63" s="41">
        <f>IF($I62="Ja",$B62*Formler!DA$3,0)</f>
        <v>0</v>
      </c>
      <c r="BA63" s="41">
        <f>IF($J62&gt;0,$J62*Formler!DB$3,0)</f>
        <v>0</v>
      </c>
      <c r="BB63" s="41">
        <f>IF($K62="Ja",$B62*Formler!DC$3,0)</f>
        <v>0</v>
      </c>
      <c r="BC63" s="74">
        <f>IF($L62="Ja",Formler!DE$3,0)</f>
        <v>0</v>
      </c>
      <c r="BD63" s="74">
        <f>IF($M62="Ja",$N62*Formler!DD$3,0)</f>
        <v>0</v>
      </c>
      <c r="BE63" s="41">
        <f>IF($D62="Ja",$B62*Formler!CV$4,0)</f>
        <v>0</v>
      </c>
      <c r="BF63" s="41">
        <f>IF($E62="Ja",$B62*Formler!CW$4,0)</f>
        <v>0</v>
      </c>
      <c r="BG63" s="41">
        <f>IF($F62="Ja",$B62*Formler!CX$4,0)</f>
        <v>0</v>
      </c>
      <c r="BH63" s="41">
        <f>IF($G62="Ja",$B62*Formler!CY$4,0)</f>
        <v>0</v>
      </c>
      <c r="BI63" s="41">
        <f>IF($H62="Ja",$B62*Formler!CZ$4,0)</f>
        <v>0</v>
      </c>
      <c r="BJ63" s="41">
        <f>IF($I62="Ja",$B62*Formler!DA$4,0)</f>
        <v>0</v>
      </c>
      <c r="BK63" s="41">
        <f>IF($J62&gt;0,$J62*Formler!$DB64,0)</f>
        <v>0</v>
      </c>
      <c r="BL63" s="41">
        <f>IF($K62="Ja",$B62*Formler!DC$4,0)</f>
        <v>0</v>
      </c>
      <c r="BM63" s="41">
        <f>IF($L62="Ja",Formler!DE$4,0)</f>
        <v>0</v>
      </c>
      <c r="BN63" s="41">
        <f>IF($M62="Ja",Formler!DD$4*$N62,0)</f>
        <v>0</v>
      </c>
      <c r="BO63" s="41">
        <f>IF(D62="Ja",$B62*Formler!CV$5,0)</f>
        <v>0</v>
      </c>
      <c r="BP63" s="41">
        <f>IF(E62="Ja",$B62*Formler!CW$5,0)</f>
        <v>0</v>
      </c>
      <c r="BQ63" s="41">
        <f>IF(F62="Ja",$B62*Formler!CX$5,0)</f>
        <v>0</v>
      </c>
      <c r="BR63" s="41">
        <f>IF(G62="Ja",$B62*Formler!CY$5,0)</f>
        <v>0</v>
      </c>
      <c r="BS63" s="41">
        <f>IF(H62="Ja",$B62*Formler!CZ$5,0)</f>
        <v>0</v>
      </c>
      <c r="BT63" s="41">
        <f>IF(I62="Ja",$B62*Formler!DA$5,0)</f>
        <v>0</v>
      </c>
      <c r="BU63" s="41">
        <f>IF($J62&gt;0,$J62*Formler!$DB$5,0)</f>
        <v>0</v>
      </c>
      <c r="BV63" s="41">
        <f>IF(K62="Ja",$B62*Formler!DC$5,0)</f>
        <v>0</v>
      </c>
      <c r="BW63" s="41">
        <f>IF(L62="Ja",Formler!DE$5,0)</f>
        <v>0</v>
      </c>
      <c r="BX63" s="41">
        <f>IF(M62="Ja",Formler!DD$5*$N62,0)</f>
        <v>0</v>
      </c>
      <c r="BY63" s="41">
        <f>IF(D62="Ja",$B62*Formler!CV$6,0)</f>
        <v>0</v>
      </c>
      <c r="BZ63" s="41">
        <f>IF(E62="Ja",$B62*Formler!CW$6,0)</f>
        <v>0</v>
      </c>
      <c r="CA63" s="41">
        <f>IF(F62="Ja",$B62*Formler!CX$6,0)</f>
        <v>0</v>
      </c>
      <c r="CB63" s="41">
        <f>IF(G62="Ja",$B62*Formler!CY$6,0)</f>
        <v>0</v>
      </c>
      <c r="CC63" s="41">
        <f>IF(H62="Ja",$B62*Formler!CZ$6,0)</f>
        <v>0</v>
      </c>
      <c r="CD63" s="41">
        <f>IF(I62="Ja",$B62*Formler!DA$6,0)</f>
        <v>0</v>
      </c>
      <c r="CE63" s="41">
        <f>IF($J62&gt;0,$J62*Formler!$DB$6,0)</f>
        <v>0</v>
      </c>
      <c r="CF63" s="41">
        <f>IF(K62="Ja",$B62*Formler!DC$6,0)</f>
        <v>0</v>
      </c>
      <c r="CG63" s="41">
        <f>IF(L62="Ja",Formler!DE$6,0)</f>
        <v>0</v>
      </c>
      <c r="CH63" s="41">
        <f>IF(M62="Ja",Formler!DD$6*$N62,0)</f>
        <v>0</v>
      </c>
      <c r="CI63" s="41">
        <f>IF(D62="Ja",$B62*Formler!CV$7,0)</f>
        <v>0</v>
      </c>
      <c r="CJ63" s="41">
        <f>IF(E62="Ja",$B62*Formler!CW$7,0)</f>
        <v>0</v>
      </c>
      <c r="CK63" s="41">
        <f>IF(F62="Ja",$B62*Formler!CX$7,0)</f>
        <v>0</v>
      </c>
      <c r="CL63" s="41">
        <f>IF(G62="Ja",$B62*Formler!CY$7,0)</f>
        <v>0</v>
      </c>
      <c r="CM63" s="41">
        <f>IF(H62="Ja",$B62*Formler!CZ$7,0)</f>
        <v>0</v>
      </c>
      <c r="CN63" s="41">
        <f>IF(I62="Ja",$B62*Formler!DA$7,0)</f>
        <v>0</v>
      </c>
      <c r="CO63" s="41">
        <f>IF($J62&gt;0,$J62*Formler!$DB$7,0)</f>
        <v>0</v>
      </c>
      <c r="CP63" s="41">
        <f>IF(K62="Ja",$B62*Formler!DC$7,0)</f>
        <v>0</v>
      </c>
      <c r="CQ63" s="41">
        <f>IF(L62="Ja",Formler!DE$7,0)</f>
        <v>0</v>
      </c>
      <c r="CR63" s="41">
        <f>IF(M62="Ja",Formler!DD$7*$N62,0)</f>
        <v>0</v>
      </c>
      <c r="DR63" s="7">
        <v>92</v>
      </c>
    </row>
    <row r="64" spans="1:122" x14ac:dyDescent="0.35">
      <c r="A64" s="35">
        <f>Uträkningsmall!B70</f>
        <v>0</v>
      </c>
      <c r="B64" s="36">
        <f>IF(Uträkningsmall!$C70=Formler!$DR$12,12,Uträkningsmall!$C70)</f>
        <v>0</v>
      </c>
      <c r="C64" s="36">
        <f>Uträkningsmall!D70</f>
        <v>0</v>
      </c>
      <c r="D64" s="36">
        <f>Uträkningsmall!E70</f>
        <v>0</v>
      </c>
      <c r="E64" s="36">
        <f>Uträkningsmall!F70</f>
        <v>0</v>
      </c>
      <c r="F64" s="36">
        <f>Uträkningsmall!G70</f>
        <v>0</v>
      </c>
      <c r="G64" s="36">
        <f>Uträkningsmall!H70</f>
        <v>0</v>
      </c>
      <c r="H64" s="36">
        <f>Uträkningsmall!I70</f>
        <v>0</v>
      </c>
      <c r="I64" s="36">
        <f>Uträkningsmall!J70</f>
        <v>0</v>
      </c>
      <c r="J64" s="36">
        <f>Uträkningsmall!K70</f>
        <v>0</v>
      </c>
      <c r="K64" s="36">
        <f>Uträkningsmall!L70</f>
        <v>0</v>
      </c>
      <c r="L64" s="36">
        <f>Uträkningsmall!M70</f>
        <v>0</v>
      </c>
      <c r="M64" s="36">
        <f>Uträkningsmall!N70</f>
        <v>0</v>
      </c>
      <c r="N64" s="37">
        <f>Uträkningsmall!O70</f>
        <v>0</v>
      </c>
      <c r="P64" s="62">
        <f t="shared" si="17"/>
        <v>0</v>
      </c>
      <c r="Q64" s="62">
        <f t="shared" si="17"/>
        <v>0</v>
      </c>
      <c r="R64" s="62">
        <f t="shared" si="17"/>
        <v>0</v>
      </c>
      <c r="S64" s="62">
        <f t="shared" si="17"/>
        <v>0</v>
      </c>
      <c r="T64" s="62">
        <f t="shared" si="17"/>
        <v>0</v>
      </c>
      <c r="U64" s="63"/>
      <c r="V64" s="62">
        <f t="shared" si="2"/>
        <v>0</v>
      </c>
      <c r="W64" s="62">
        <f t="shared" si="3"/>
        <v>0</v>
      </c>
      <c r="X64" s="62">
        <f t="shared" si="4"/>
        <v>0</v>
      </c>
      <c r="Y64" s="62">
        <f t="shared" si="5"/>
        <v>0</v>
      </c>
      <c r="Z64" s="62">
        <f t="shared" si="6"/>
        <v>0</v>
      </c>
      <c r="AA64" s="63"/>
      <c r="AB64" s="62">
        <f t="shared" si="7"/>
        <v>0</v>
      </c>
      <c r="AC64" s="62">
        <f t="shared" si="8"/>
        <v>0</v>
      </c>
      <c r="AD64" s="62">
        <f t="shared" si="9"/>
        <v>0</v>
      </c>
      <c r="AE64" s="62">
        <f t="shared" si="10"/>
        <v>0</v>
      </c>
      <c r="AF64" s="62">
        <f t="shared" si="11"/>
        <v>0</v>
      </c>
      <c r="AH64" s="83">
        <f t="shared" si="12"/>
        <v>0</v>
      </c>
      <c r="AI64" s="64">
        <f t="shared" si="13"/>
        <v>0</v>
      </c>
      <c r="AJ64" s="64">
        <f t="shared" si="14"/>
        <v>0</v>
      </c>
      <c r="AK64" s="64">
        <f t="shared" si="15"/>
        <v>0</v>
      </c>
      <c r="AL64" s="84">
        <f t="shared" si="16"/>
        <v>0</v>
      </c>
      <c r="AU64" s="40">
        <f>IF($D63="Ja",$B63*Formler!CV$3,0)</f>
        <v>0</v>
      </c>
      <c r="AV64" s="41">
        <f>IF($E63="Ja",$B63*Formler!CW$3,0)</f>
        <v>0</v>
      </c>
      <c r="AW64" s="41">
        <f>IF($F63="Ja",$B63*Formler!CX$3,0)</f>
        <v>0</v>
      </c>
      <c r="AX64" s="41">
        <f>IF($G63="Ja",$B63*Formler!CY$3,0)</f>
        <v>0</v>
      </c>
      <c r="AY64" s="41">
        <f>IF($H63="Ja",$B63*Formler!CZ$3,0)</f>
        <v>0</v>
      </c>
      <c r="AZ64" s="41">
        <f>IF($I63="Ja",$B63*Formler!DA$3,0)</f>
        <v>0</v>
      </c>
      <c r="BA64" s="41">
        <f>IF($J63&gt;0,$J63*Formler!DB$3,0)</f>
        <v>0</v>
      </c>
      <c r="BB64" s="41">
        <f>IF($K63="Ja",$B63*Formler!DC$3,0)</f>
        <v>0</v>
      </c>
      <c r="BC64" s="74">
        <f>IF($L63="Ja",Formler!DE$3,0)</f>
        <v>0</v>
      </c>
      <c r="BD64" s="74">
        <f>IF($M63="Ja",$N63*Formler!DD$3,0)</f>
        <v>0</v>
      </c>
      <c r="BE64" s="41">
        <f>IF($D63="Ja",$B63*Formler!CV$4,0)</f>
        <v>0</v>
      </c>
      <c r="BF64" s="41">
        <f>IF($E63="Ja",$B63*Formler!CW$4,0)</f>
        <v>0</v>
      </c>
      <c r="BG64" s="41">
        <f>IF($F63="Ja",$B63*Formler!CX$4,0)</f>
        <v>0</v>
      </c>
      <c r="BH64" s="41">
        <f>IF($G63="Ja",$B63*Formler!CY$4,0)</f>
        <v>0</v>
      </c>
      <c r="BI64" s="41">
        <f>IF($H63="Ja",$B63*Formler!CZ$4,0)</f>
        <v>0</v>
      </c>
      <c r="BJ64" s="41">
        <f>IF($I63="Ja",$B63*Formler!DA$4,0)</f>
        <v>0</v>
      </c>
      <c r="BK64" s="41">
        <f>IF($J63&gt;0,$J63*Formler!$DB65,0)</f>
        <v>0</v>
      </c>
      <c r="BL64" s="41">
        <f>IF($K63="Ja",$B63*Formler!DC$4,0)</f>
        <v>0</v>
      </c>
      <c r="BM64" s="41">
        <f>IF($L63="Ja",Formler!DE$4,0)</f>
        <v>0</v>
      </c>
      <c r="BN64" s="41">
        <f>IF($M63="Ja",Formler!DD$4*$N63,0)</f>
        <v>0</v>
      </c>
      <c r="BO64" s="41">
        <f>IF(D63="Ja",$B63*Formler!CV$5,0)</f>
        <v>0</v>
      </c>
      <c r="BP64" s="41">
        <f>IF(E63="Ja",$B63*Formler!CW$5,0)</f>
        <v>0</v>
      </c>
      <c r="BQ64" s="41">
        <f>IF(F63="Ja",$B63*Formler!CX$5,0)</f>
        <v>0</v>
      </c>
      <c r="BR64" s="41">
        <f>IF(G63="Ja",$B63*Formler!CY$5,0)</f>
        <v>0</v>
      </c>
      <c r="BS64" s="41">
        <f>IF(H63="Ja",$B63*Formler!CZ$5,0)</f>
        <v>0</v>
      </c>
      <c r="BT64" s="41">
        <f>IF(I63="Ja",$B63*Formler!DA$5,0)</f>
        <v>0</v>
      </c>
      <c r="BU64" s="41">
        <f>IF($J63&gt;0,$J63*Formler!$DB$5,0)</f>
        <v>0</v>
      </c>
      <c r="BV64" s="41">
        <f>IF(K63="Ja",$B63*Formler!DC$5,0)</f>
        <v>0</v>
      </c>
      <c r="BW64" s="41">
        <f>IF(L63="Ja",Formler!DE$5,0)</f>
        <v>0</v>
      </c>
      <c r="BX64" s="41">
        <f>IF(M63="Ja",Formler!DD$5*$N63,0)</f>
        <v>0</v>
      </c>
      <c r="BY64" s="41">
        <f>IF(D63="Ja",$B63*Formler!CV$6,0)</f>
        <v>0</v>
      </c>
      <c r="BZ64" s="41">
        <f>IF(E63="Ja",$B63*Formler!CW$6,0)</f>
        <v>0</v>
      </c>
      <c r="CA64" s="41">
        <f>IF(F63="Ja",$B63*Formler!CX$6,0)</f>
        <v>0</v>
      </c>
      <c r="CB64" s="41">
        <f>IF(G63="Ja",$B63*Formler!CY$6,0)</f>
        <v>0</v>
      </c>
      <c r="CC64" s="41">
        <f>IF(H63="Ja",$B63*Formler!CZ$6,0)</f>
        <v>0</v>
      </c>
      <c r="CD64" s="41">
        <f>IF(I63="Ja",$B63*Formler!DA$6,0)</f>
        <v>0</v>
      </c>
      <c r="CE64" s="41">
        <f>IF($J63&gt;0,$J63*Formler!$DB$6,0)</f>
        <v>0</v>
      </c>
      <c r="CF64" s="41">
        <f>IF(K63="Ja",$B63*Formler!DC$6,0)</f>
        <v>0</v>
      </c>
      <c r="CG64" s="41">
        <f>IF(L63="Ja",Formler!DE$6,0)</f>
        <v>0</v>
      </c>
      <c r="CH64" s="41">
        <f>IF(M63="Ja",Formler!DD$6*$N63,0)</f>
        <v>0</v>
      </c>
      <c r="CI64" s="41">
        <f>IF(D63="Ja",$B63*Formler!CV$7,0)</f>
        <v>0</v>
      </c>
      <c r="CJ64" s="41">
        <f>IF(E63="Ja",$B63*Formler!CW$7,0)</f>
        <v>0</v>
      </c>
      <c r="CK64" s="41">
        <f>IF(F63="Ja",$B63*Formler!CX$7,0)</f>
        <v>0</v>
      </c>
      <c r="CL64" s="41">
        <f>IF(G63="Ja",$B63*Formler!CY$7,0)</f>
        <v>0</v>
      </c>
      <c r="CM64" s="41">
        <f>IF(H63="Ja",$B63*Formler!CZ$7,0)</f>
        <v>0</v>
      </c>
      <c r="CN64" s="41">
        <f>IF(I63="Ja",$B63*Formler!DA$7,0)</f>
        <v>0</v>
      </c>
      <c r="CO64" s="41">
        <f>IF($J63&gt;0,$J63*Formler!$DB$7,0)</f>
        <v>0</v>
      </c>
      <c r="CP64" s="41">
        <f>IF(K63="Ja",$B63*Formler!DC$7,0)</f>
        <v>0</v>
      </c>
      <c r="CQ64" s="41">
        <f>IF(L63="Ja",Formler!DE$7,0)</f>
        <v>0</v>
      </c>
      <c r="CR64" s="41">
        <f>IF(M63="Ja",Formler!DD$7*$N63,0)</f>
        <v>0</v>
      </c>
      <c r="DR64" s="7">
        <v>93</v>
      </c>
    </row>
    <row r="65" spans="1:122" x14ac:dyDescent="0.35">
      <c r="A65" s="35">
        <f>Uträkningsmall!B71</f>
        <v>0</v>
      </c>
      <c r="B65" s="36">
        <f>IF(Uträkningsmall!$C71=Formler!$DR$12,12,Uträkningsmall!$C71)</f>
        <v>0</v>
      </c>
      <c r="C65" s="36">
        <f>Uträkningsmall!D71</f>
        <v>0</v>
      </c>
      <c r="D65" s="36">
        <f>Uträkningsmall!E71</f>
        <v>0</v>
      </c>
      <c r="E65" s="36">
        <f>Uträkningsmall!F71</f>
        <v>0</v>
      </c>
      <c r="F65" s="36">
        <f>Uträkningsmall!G71</f>
        <v>0</v>
      </c>
      <c r="G65" s="36">
        <f>Uträkningsmall!H71</f>
        <v>0</v>
      </c>
      <c r="H65" s="36">
        <f>Uträkningsmall!I71</f>
        <v>0</v>
      </c>
      <c r="I65" s="36">
        <f>Uträkningsmall!J71</f>
        <v>0</v>
      </c>
      <c r="J65" s="36">
        <f>Uträkningsmall!K71</f>
        <v>0</v>
      </c>
      <c r="K65" s="36">
        <f>Uträkningsmall!L71</f>
        <v>0</v>
      </c>
      <c r="L65" s="36">
        <f>Uträkningsmall!M71</f>
        <v>0</v>
      </c>
      <c r="M65" s="36">
        <f>Uträkningsmall!N71</f>
        <v>0</v>
      </c>
      <c r="N65" s="37">
        <f>Uträkningsmall!O71</f>
        <v>0</v>
      </c>
      <c r="P65" s="62">
        <f t="shared" si="17"/>
        <v>0</v>
      </c>
      <c r="Q65" s="62">
        <f t="shared" si="17"/>
        <v>0</v>
      </c>
      <c r="R65" s="62">
        <f t="shared" si="17"/>
        <v>0</v>
      </c>
      <c r="S65" s="62">
        <f t="shared" si="17"/>
        <v>0</v>
      </c>
      <c r="T65" s="62">
        <f t="shared" si="17"/>
        <v>0</v>
      </c>
      <c r="U65" s="63"/>
      <c r="V65" s="62">
        <f t="shared" si="2"/>
        <v>0</v>
      </c>
      <c r="W65" s="62">
        <f t="shared" si="3"/>
        <v>0</v>
      </c>
      <c r="X65" s="62">
        <f t="shared" si="4"/>
        <v>0</v>
      </c>
      <c r="Y65" s="62">
        <f t="shared" si="5"/>
        <v>0</v>
      </c>
      <c r="Z65" s="62">
        <f t="shared" si="6"/>
        <v>0</v>
      </c>
      <c r="AA65" s="63"/>
      <c r="AB65" s="62">
        <f t="shared" si="7"/>
        <v>0</v>
      </c>
      <c r="AC65" s="62">
        <f t="shared" si="8"/>
        <v>0</v>
      </c>
      <c r="AD65" s="62">
        <f t="shared" si="9"/>
        <v>0</v>
      </c>
      <c r="AE65" s="62">
        <f t="shared" si="10"/>
        <v>0</v>
      </c>
      <c r="AF65" s="62">
        <f t="shared" si="11"/>
        <v>0</v>
      </c>
      <c r="AH65" s="83">
        <f t="shared" si="12"/>
        <v>0</v>
      </c>
      <c r="AI65" s="64">
        <f t="shared" si="13"/>
        <v>0</v>
      </c>
      <c r="AJ65" s="64">
        <f t="shared" si="14"/>
        <v>0</v>
      </c>
      <c r="AK65" s="64">
        <f t="shared" si="15"/>
        <v>0</v>
      </c>
      <c r="AL65" s="84">
        <f t="shared" si="16"/>
        <v>0</v>
      </c>
      <c r="AU65" s="40">
        <f>IF($D64="Ja",$B64*Formler!CV$3,0)</f>
        <v>0</v>
      </c>
      <c r="AV65" s="41">
        <f>IF($E64="Ja",$B64*Formler!CW$3,0)</f>
        <v>0</v>
      </c>
      <c r="AW65" s="41">
        <f>IF($F64="Ja",$B64*Formler!CX$3,0)</f>
        <v>0</v>
      </c>
      <c r="AX65" s="41">
        <f>IF($G64="Ja",$B64*Formler!CY$3,0)</f>
        <v>0</v>
      </c>
      <c r="AY65" s="41">
        <f>IF($H64="Ja",$B64*Formler!CZ$3,0)</f>
        <v>0</v>
      </c>
      <c r="AZ65" s="41">
        <f>IF($I64="Ja",$B64*Formler!DA$3,0)</f>
        <v>0</v>
      </c>
      <c r="BA65" s="41">
        <f>IF($J64&gt;0,$J64*Formler!DB$3,0)</f>
        <v>0</v>
      </c>
      <c r="BB65" s="41">
        <f>IF($K64="Ja",$B64*Formler!DC$3,0)</f>
        <v>0</v>
      </c>
      <c r="BC65" s="74">
        <f>IF($L64="Ja",Formler!DE$3,0)</f>
        <v>0</v>
      </c>
      <c r="BD65" s="74">
        <f>IF($M64="Ja",$N64*Formler!DD$3,0)</f>
        <v>0</v>
      </c>
      <c r="BE65" s="41">
        <f>IF($D64="Ja",$B64*Formler!CV$4,0)</f>
        <v>0</v>
      </c>
      <c r="BF65" s="41">
        <f>IF($E64="Ja",$B64*Formler!CW$4,0)</f>
        <v>0</v>
      </c>
      <c r="BG65" s="41">
        <f>IF($F64="Ja",$B64*Formler!CX$4,0)</f>
        <v>0</v>
      </c>
      <c r="BH65" s="41">
        <f>IF($G64="Ja",$B64*Formler!CY$4,0)</f>
        <v>0</v>
      </c>
      <c r="BI65" s="41">
        <f>IF($H64="Ja",$B64*Formler!CZ$4,0)</f>
        <v>0</v>
      </c>
      <c r="BJ65" s="41">
        <f>IF($I64="Ja",$B64*Formler!DA$4,0)</f>
        <v>0</v>
      </c>
      <c r="BK65" s="41">
        <f>IF($J64&gt;0,$J64*Formler!$DB66,0)</f>
        <v>0</v>
      </c>
      <c r="BL65" s="41">
        <f>IF($K64="Ja",$B64*Formler!DC$4,0)</f>
        <v>0</v>
      </c>
      <c r="BM65" s="41">
        <f>IF($L64="Ja",Formler!DE$4,0)</f>
        <v>0</v>
      </c>
      <c r="BN65" s="41">
        <f>IF($M64="Ja",Formler!DD$4*$N64,0)</f>
        <v>0</v>
      </c>
      <c r="BO65" s="41">
        <f>IF(D64="Ja",$B64*Formler!CV$5,0)</f>
        <v>0</v>
      </c>
      <c r="BP65" s="41">
        <f>IF(E64="Ja",$B64*Formler!CW$5,0)</f>
        <v>0</v>
      </c>
      <c r="BQ65" s="41">
        <f>IF(F64="Ja",$B64*Formler!CX$5,0)</f>
        <v>0</v>
      </c>
      <c r="BR65" s="41">
        <f>IF(G64="Ja",$B64*Formler!CY$5,0)</f>
        <v>0</v>
      </c>
      <c r="BS65" s="41">
        <f>IF(H64="Ja",$B64*Formler!CZ$5,0)</f>
        <v>0</v>
      </c>
      <c r="BT65" s="41">
        <f>IF(I64="Ja",$B64*Formler!DA$5,0)</f>
        <v>0</v>
      </c>
      <c r="BU65" s="41">
        <f>IF($J64&gt;0,$J64*Formler!$DB$5,0)</f>
        <v>0</v>
      </c>
      <c r="BV65" s="41">
        <f>IF(K64="Ja",$B64*Formler!DC$5,0)</f>
        <v>0</v>
      </c>
      <c r="BW65" s="41">
        <f>IF(L64="Ja",Formler!DE$5,0)</f>
        <v>0</v>
      </c>
      <c r="BX65" s="41">
        <f>IF(M64="Ja",Formler!DD$5*$N64,0)</f>
        <v>0</v>
      </c>
      <c r="BY65" s="41">
        <f>IF(D64="Ja",$B64*Formler!CV$6,0)</f>
        <v>0</v>
      </c>
      <c r="BZ65" s="41">
        <f>IF(E64="Ja",$B64*Formler!CW$6,0)</f>
        <v>0</v>
      </c>
      <c r="CA65" s="41">
        <f>IF(F64="Ja",$B64*Formler!CX$6,0)</f>
        <v>0</v>
      </c>
      <c r="CB65" s="41">
        <f>IF(G64="Ja",$B64*Formler!CY$6,0)</f>
        <v>0</v>
      </c>
      <c r="CC65" s="41">
        <f>IF(H64="Ja",$B64*Formler!CZ$6,0)</f>
        <v>0</v>
      </c>
      <c r="CD65" s="41">
        <f>IF(I64="Ja",$B64*Formler!DA$6,0)</f>
        <v>0</v>
      </c>
      <c r="CE65" s="41">
        <f>IF($J64&gt;0,$J64*Formler!$DB$6,0)</f>
        <v>0</v>
      </c>
      <c r="CF65" s="41">
        <f>IF(K64="Ja",$B64*Formler!DC$6,0)</f>
        <v>0</v>
      </c>
      <c r="CG65" s="41">
        <f>IF(L64="Ja",Formler!DE$6,0)</f>
        <v>0</v>
      </c>
      <c r="CH65" s="41">
        <f>IF(M64="Ja",Formler!DD$6*$N64,0)</f>
        <v>0</v>
      </c>
      <c r="CI65" s="41">
        <f>IF(D64="Ja",$B64*Formler!CV$7,0)</f>
        <v>0</v>
      </c>
      <c r="CJ65" s="41">
        <f>IF(E64="Ja",$B64*Formler!CW$7,0)</f>
        <v>0</v>
      </c>
      <c r="CK65" s="41">
        <f>IF(F64="Ja",$B64*Formler!CX$7,0)</f>
        <v>0</v>
      </c>
      <c r="CL65" s="41">
        <f>IF(G64="Ja",$B64*Formler!CY$7,0)</f>
        <v>0</v>
      </c>
      <c r="CM65" s="41">
        <f>IF(H64="Ja",$B64*Formler!CZ$7,0)</f>
        <v>0</v>
      </c>
      <c r="CN65" s="41">
        <f>IF(I64="Ja",$B64*Formler!DA$7,0)</f>
        <v>0</v>
      </c>
      <c r="CO65" s="41">
        <f>IF($J64&gt;0,$J64*Formler!$DB$7,0)</f>
        <v>0</v>
      </c>
      <c r="CP65" s="41">
        <f>IF(K64="Ja",$B64*Formler!DC$7,0)</f>
        <v>0</v>
      </c>
      <c r="CQ65" s="41">
        <f>IF(L64="Ja",Formler!DE$7,0)</f>
        <v>0</v>
      </c>
      <c r="CR65" s="41">
        <f>IF(M64="Ja",Formler!DD$7*$N64,0)</f>
        <v>0</v>
      </c>
      <c r="DR65" s="7">
        <v>94</v>
      </c>
    </row>
    <row r="66" spans="1:122" x14ac:dyDescent="0.35">
      <c r="A66" s="35">
        <f>Uträkningsmall!B72</f>
        <v>0</v>
      </c>
      <c r="B66" s="36">
        <f>IF(Uträkningsmall!$C72=Formler!$DR$12,12,Uträkningsmall!$C72)</f>
        <v>0</v>
      </c>
      <c r="C66" s="36">
        <f>Uträkningsmall!D72</f>
        <v>0</v>
      </c>
      <c r="D66" s="36">
        <f>Uträkningsmall!E72</f>
        <v>0</v>
      </c>
      <c r="E66" s="36">
        <f>Uträkningsmall!F72</f>
        <v>0</v>
      </c>
      <c r="F66" s="36">
        <f>Uträkningsmall!G72</f>
        <v>0</v>
      </c>
      <c r="G66" s="36">
        <f>Uträkningsmall!H72</f>
        <v>0</v>
      </c>
      <c r="H66" s="36">
        <f>Uträkningsmall!I72</f>
        <v>0</v>
      </c>
      <c r="I66" s="36">
        <f>Uträkningsmall!J72</f>
        <v>0</v>
      </c>
      <c r="J66" s="36">
        <f>Uträkningsmall!K72</f>
        <v>0</v>
      </c>
      <c r="K66" s="36">
        <f>Uträkningsmall!L72</f>
        <v>0</v>
      </c>
      <c r="L66" s="36">
        <f>Uträkningsmall!M72</f>
        <v>0</v>
      </c>
      <c r="M66" s="36">
        <f>Uträkningsmall!N72</f>
        <v>0</v>
      </c>
      <c r="N66" s="37">
        <f>Uträkningsmall!O72</f>
        <v>0</v>
      </c>
      <c r="P66" s="62">
        <f t="shared" si="17"/>
        <v>0</v>
      </c>
      <c r="Q66" s="62">
        <f t="shared" si="17"/>
        <v>0</v>
      </c>
      <c r="R66" s="62">
        <f t="shared" si="17"/>
        <v>0</v>
      </c>
      <c r="S66" s="62">
        <f t="shared" si="17"/>
        <v>0</v>
      </c>
      <c r="T66" s="62">
        <f t="shared" si="17"/>
        <v>0</v>
      </c>
      <c r="U66" s="63"/>
      <c r="V66" s="62">
        <f t="shared" si="2"/>
        <v>0</v>
      </c>
      <c r="W66" s="62">
        <f t="shared" si="3"/>
        <v>0</v>
      </c>
      <c r="X66" s="62">
        <f t="shared" si="4"/>
        <v>0</v>
      </c>
      <c r="Y66" s="62">
        <f t="shared" si="5"/>
        <v>0</v>
      </c>
      <c r="Z66" s="62">
        <f t="shared" si="6"/>
        <v>0</v>
      </c>
      <c r="AA66" s="63"/>
      <c r="AB66" s="62">
        <f t="shared" si="7"/>
        <v>0</v>
      </c>
      <c r="AC66" s="62">
        <f t="shared" si="8"/>
        <v>0</v>
      </c>
      <c r="AD66" s="62">
        <f t="shared" si="9"/>
        <v>0</v>
      </c>
      <c r="AE66" s="62">
        <f t="shared" si="10"/>
        <v>0</v>
      </c>
      <c r="AF66" s="62">
        <f t="shared" si="11"/>
        <v>0</v>
      </c>
      <c r="AH66" s="83">
        <f t="shared" si="12"/>
        <v>0</v>
      </c>
      <c r="AI66" s="64">
        <f t="shared" si="13"/>
        <v>0</v>
      </c>
      <c r="AJ66" s="64">
        <f t="shared" si="14"/>
        <v>0</v>
      </c>
      <c r="AK66" s="64">
        <f t="shared" si="15"/>
        <v>0</v>
      </c>
      <c r="AL66" s="84">
        <f t="shared" si="16"/>
        <v>0</v>
      </c>
      <c r="AU66" s="40">
        <f>IF($D65="Ja",$B65*Formler!CV$3,0)</f>
        <v>0</v>
      </c>
      <c r="AV66" s="41">
        <f>IF($E65="Ja",$B65*Formler!CW$3,0)</f>
        <v>0</v>
      </c>
      <c r="AW66" s="41">
        <f>IF($F65="Ja",$B65*Formler!CX$3,0)</f>
        <v>0</v>
      </c>
      <c r="AX66" s="41">
        <f>IF($G65="Ja",$B65*Formler!CY$3,0)</f>
        <v>0</v>
      </c>
      <c r="AY66" s="41">
        <f>IF($H65="Ja",$B65*Formler!CZ$3,0)</f>
        <v>0</v>
      </c>
      <c r="AZ66" s="41">
        <f>IF($I65="Ja",$B65*Formler!DA$3,0)</f>
        <v>0</v>
      </c>
      <c r="BA66" s="41">
        <f>IF($J65&gt;0,$J65*Formler!DB$3,0)</f>
        <v>0</v>
      </c>
      <c r="BB66" s="41">
        <f>IF($K65="Ja",$B65*Formler!DC$3,0)</f>
        <v>0</v>
      </c>
      <c r="BC66" s="74">
        <f>IF($L65="Ja",Formler!DE$3,0)</f>
        <v>0</v>
      </c>
      <c r="BD66" s="74">
        <f>IF($M65="Ja",$N65*Formler!DD$3,0)</f>
        <v>0</v>
      </c>
      <c r="BE66" s="41">
        <f>IF($D65="Ja",$B65*Formler!CV$4,0)</f>
        <v>0</v>
      </c>
      <c r="BF66" s="41">
        <f>IF($E65="Ja",$B65*Formler!CW$4,0)</f>
        <v>0</v>
      </c>
      <c r="BG66" s="41">
        <f>IF($F65="Ja",$B65*Formler!CX$4,0)</f>
        <v>0</v>
      </c>
      <c r="BH66" s="41">
        <f>IF($G65="Ja",$B65*Formler!CY$4,0)</f>
        <v>0</v>
      </c>
      <c r="BI66" s="41">
        <f>IF($H65="Ja",$B65*Formler!CZ$4,0)</f>
        <v>0</v>
      </c>
      <c r="BJ66" s="41">
        <f>IF($I65="Ja",$B65*Formler!DA$4,0)</f>
        <v>0</v>
      </c>
      <c r="BK66" s="41">
        <f>IF($J65&gt;0,$J65*Formler!$DB67,0)</f>
        <v>0</v>
      </c>
      <c r="BL66" s="41">
        <f>IF($K65="Ja",$B65*Formler!DC$4,0)</f>
        <v>0</v>
      </c>
      <c r="BM66" s="41">
        <f>IF($L65="Ja",Formler!DE$4,0)</f>
        <v>0</v>
      </c>
      <c r="BN66" s="41">
        <f>IF($M65="Ja",Formler!DD$4*$N65,0)</f>
        <v>0</v>
      </c>
      <c r="BO66" s="41">
        <f>IF(D65="Ja",$B65*Formler!CV$5,0)</f>
        <v>0</v>
      </c>
      <c r="BP66" s="41">
        <f>IF(E65="Ja",$B65*Formler!CW$5,0)</f>
        <v>0</v>
      </c>
      <c r="BQ66" s="41">
        <f>IF(F65="Ja",$B65*Formler!CX$5,0)</f>
        <v>0</v>
      </c>
      <c r="BR66" s="41">
        <f>IF(G65="Ja",$B65*Formler!CY$5,0)</f>
        <v>0</v>
      </c>
      <c r="BS66" s="41">
        <f>IF(H65="Ja",$B65*Formler!CZ$5,0)</f>
        <v>0</v>
      </c>
      <c r="BT66" s="41">
        <f>IF(I65="Ja",$B65*Formler!DA$5,0)</f>
        <v>0</v>
      </c>
      <c r="BU66" s="41">
        <f>IF($J65&gt;0,$J65*Formler!$DB$5,0)</f>
        <v>0</v>
      </c>
      <c r="BV66" s="41">
        <f>IF(K65="Ja",$B65*Formler!DC$5,0)</f>
        <v>0</v>
      </c>
      <c r="BW66" s="41">
        <f>IF(L65="Ja",Formler!DE$5,0)</f>
        <v>0</v>
      </c>
      <c r="BX66" s="41">
        <f>IF(M65="Ja",Formler!DD$5*$N65,0)</f>
        <v>0</v>
      </c>
      <c r="BY66" s="41">
        <f>IF(D65="Ja",$B65*Formler!CV$6,0)</f>
        <v>0</v>
      </c>
      <c r="BZ66" s="41">
        <f>IF(E65="Ja",$B65*Formler!CW$6,0)</f>
        <v>0</v>
      </c>
      <c r="CA66" s="41">
        <f>IF(F65="Ja",$B65*Formler!CX$6,0)</f>
        <v>0</v>
      </c>
      <c r="CB66" s="41">
        <f>IF(G65="Ja",$B65*Formler!CY$6,0)</f>
        <v>0</v>
      </c>
      <c r="CC66" s="41">
        <f>IF(H65="Ja",$B65*Formler!CZ$6,0)</f>
        <v>0</v>
      </c>
      <c r="CD66" s="41">
        <f>IF(I65="Ja",$B65*Formler!DA$6,0)</f>
        <v>0</v>
      </c>
      <c r="CE66" s="41">
        <f>IF($J65&gt;0,$J65*Formler!$DB$6,0)</f>
        <v>0</v>
      </c>
      <c r="CF66" s="41">
        <f>IF(K65="Ja",$B65*Formler!DC$6,0)</f>
        <v>0</v>
      </c>
      <c r="CG66" s="41">
        <f>IF(L65="Ja",Formler!DE$6,0)</f>
        <v>0</v>
      </c>
      <c r="CH66" s="41">
        <f>IF(M65="Ja",Formler!DD$6*$N65,0)</f>
        <v>0</v>
      </c>
      <c r="CI66" s="41">
        <f>IF(D65="Ja",$B65*Formler!CV$7,0)</f>
        <v>0</v>
      </c>
      <c r="CJ66" s="41">
        <f>IF(E65="Ja",$B65*Formler!CW$7,0)</f>
        <v>0</v>
      </c>
      <c r="CK66" s="41">
        <f>IF(F65="Ja",$B65*Formler!CX$7,0)</f>
        <v>0</v>
      </c>
      <c r="CL66" s="41">
        <f>IF(G65="Ja",$B65*Formler!CY$7,0)</f>
        <v>0</v>
      </c>
      <c r="CM66" s="41">
        <f>IF(H65="Ja",$B65*Formler!CZ$7,0)</f>
        <v>0</v>
      </c>
      <c r="CN66" s="41">
        <f>IF(I65="Ja",$B65*Formler!DA$7,0)</f>
        <v>0</v>
      </c>
      <c r="CO66" s="41">
        <f>IF($J65&gt;0,$J65*Formler!$DB$7,0)</f>
        <v>0</v>
      </c>
      <c r="CP66" s="41">
        <f>IF(K65="Ja",$B65*Formler!DC$7,0)</f>
        <v>0</v>
      </c>
      <c r="CQ66" s="41">
        <f>IF(L65="Ja",Formler!DE$7,0)</f>
        <v>0</v>
      </c>
      <c r="CR66" s="41">
        <f>IF(M65="Ja",Formler!DD$7*$N65,0)</f>
        <v>0</v>
      </c>
      <c r="DR66" s="7">
        <v>95</v>
      </c>
    </row>
    <row r="67" spans="1:122" x14ac:dyDescent="0.35">
      <c r="A67" s="35">
        <f>Uträkningsmall!B73</f>
        <v>0</v>
      </c>
      <c r="B67" s="36">
        <f>IF(Uträkningsmall!$C73=Formler!$DR$12,12,Uträkningsmall!$C73)</f>
        <v>0</v>
      </c>
      <c r="C67" s="36">
        <f>Uträkningsmall!D73</f>
        <v>0</v>
      </c>
      <c r="D67" s="36">
        <f>Uträkningsmall!E73</f>
        <v>0</v>
      </c>
      <c r="E67" s="36">
        <f>Uträkningsmall!F73</f>
        <v>0</v>
      </c>
      <c r="F67" s="36">
        <f>Uträkningsmall!G73</f>
        <v>0</v>
      </c>
      <c r="G67" s="36">
        <f>Uträkningsmall!H73</f>
        <v>0</v>
      </c>
      <c r="H67" s="36">
        <f>Uträkningsmall!I73</f>
        <v>0</v>
      </c>
      <c r="I67" s="36">
        <f>Uträkningsmall!J73</f>
        <v>0</v>
      </c>
      <c r="J67" s="36">
        <f>Uträkningsmall!K73</f>
        <v>0</v>
      </c>
      <c r="K67" s="36">
        <f>Uträkningsmall!L73</f>
        <v>0</v>
      </c>
      <c r="L67" s="36">
        <f>Uträkningsmall!M73</f>
        <v>0</v>
      </c>
      <c r="M67" s="36">
        <f>Uträkningsmall!N73</f>
        <v>0</v>
      </c>
      <c r="N67" s="37">
        <f>Uträkningsmall!O73</f>
        <v>0</v>
      </c>
      <c r="P67" s="62">
        <f t="shared" si="17"/>
        <v>0</v>
      </c>
      <c r="Q67" s="62">
        <f t="shared" si="17"/>
        <v>0</v>
      </c>
      <c r="R67" s="62">
        <f t="shared" si="17"/>
        <v>0</v>
      </c>
      <c r="S67" s="62">
        <f t="shared" si="17"/>
        <v>0</v>
      </c>
      <c r="T67" s="62">
        <f t="shared" si="17"/>
        <v>0</v>
      </c>
      <c r="U67" s="63"/>
      <c r="V67" s="62">
        <f t="shared" ref="V67:V130" si="18">$B67*P67</f>
        <v>0</v>
      </c>
      <c r="W67" s="62">
        <f t="shared" ref="W67:W130" si="19">$B67*Q67</f>
        <v>0</v>
      </c>
      <c r="X67" s="62">
        <f t="shared" ref="X67:X130" si="20">$B67*R67</f>
        <v>0</v>
      </c>
      <c r="Y67" s="62">
        <f t="shared" ref="Y67:Y130" si="21">$B67*S67</f>
        <v>0</v>
      </c>
      <c r="Z67" s="62">
        <f t="shared" ref="Z67:Z130" si="22">$B67*T67</f>
        <v>0</v>
      </c>
      <c r="AA67" s="63"/>
      <c r="AB67" s="62">
        <f t="shared" ref="AB67:AB130" si="23">IF($C67="Ja",$V67*1.15,$V67)</f>
        <v>0</v>
      </c>
      <c r="AC67" s="62">
        <f t="shared" ref="AC67:AC130" si="24">IF($C67="Ja",$W67*1.15,$W67)</f>
        <v>0</v>
      </c>
      <c r="AD67" s="62">
        <f t="shared" ref="AD67:AD130" si="25">IF($C67="Ja",$X67*1.15,$X67)</f>
        <v>0</v>
      </c>
      <c r="AE67" s="62">
        <f t="shared" ref="AE67:AE130" si="26">IF($C67="Ja",$Y67*1.15,$Y67)</f>
        <v>0</v>
      </c>
      <c r="AF67" s="62">
        <f t="shared" ref="AF67:AF130" si="27">IF($C67="Ja",$Z67*1.15,$Z67)</f>
        <v>0</v>
      </c>
      <c r="AH67" s="83">
        <f t="shared" ref="AH67:AH130" si="28">AB67+SUM(AU68:BD68)</f>
        <v>0</v>
      </c>
      <c r="AI67" s="64">
        <f t="shared" ref="AI67:AI130" si="29">AC67+SUM(BE68:BN68)</f>
        <v>0</v>
      </c>
      <c r="AJ67" s="64">
        <f t="shared" ref="AJ67:AJ130" si="30">AD67+SUM(BO68:BX68)</f>
        <v>0</v>
      </c>
      <c r="AK67" s="64">
        <f t="shared" ref="AK67:AK130" si="31">AE67+SUM(BY68:CH68)</f>
        <v>0</v>
      </c>
      <c r="AL67" s="84">
        <f t="shared" ref="AL67:AL130" si="32">AF67+SUM(CI68:CR68)</f>
        <v>0</v>
      </c>
      <c r="AU67" s="40">
        <f>IF($D66="Ja",$B66*Formler!CV$3,0)</f>
        <v>0</v>
      </c>
      <c r="AV67" s="41">
        <f>IF($E66="Ja",$B66*Formler!CW$3,0)</f>
        <v>0</v>
      </c>
      <c r="AW67" s="41">
        <f>IF($F66="Ja",$B66*Formler!CX$3,0)</f>
        <v>0</v>
      </c>
      <c r="AX67" s="41">
        <f>IF($G66="Ja",$B66*Formler!CY$3,0)</f>
        <v>0</v>
      </c>
      <c r="AY67" s="41">
        <f>IF($H66="Ja",$B66*Formler!CZ$3,0)</f>
        <v>0</v>
      </c>
      <c r="AZ67" s="41">
        <f>IF($I66="Ja",$B66*Formler!DA$3,0)</f>
        <v>0</v>
      </c>
      <c r="BA67" s="41">
        <f>IF($J66&gt;0,$J66*Formler!DB$3,0)</f>
        <v>0</v>
      </c>
      <c r="BB67" s="41">
        <f>IF($K66="Ja",$B66*Formler!DC$3,0)</f>
        <v>0</v>
      </c>
      <c r="BC67" s="74">
        <f>IF($L66="Ja",Formler!DE$3,0)</f>
        <v>0</v>
      </c>
      <c r="BD67" s="74">
        <f>IF($M66="Ja",$N66*Formler!DD$3,0)</f>
        <v>0</v>
      </c>
      <c r="BE67" s="41">
        <f>IF($D66="Ja",$B66*Formler!CV$4,0)</f>
        <v>0</v>
      </c>
      <c r="BF67" s="41">
        <f>IF($E66="Ja",$B66*Formler!CW$4,0)</f>
        <v>0</v>
      </c>
      <c r="BG67" s="41">
        <f>IF($F66="Ja",$B66*Formler!CX$4,0)</f>
        <v>0</v>
      </c>
      <c r="BH67" s="41">
        <f>IF($G66="Ja",$B66*Formler!CY$4,0)</f>
        <v>0</v>
      </c>
      <c r="BI67" s="41">
        <f>IF($H66="Ja",$B66*Formler!CZ$4,0)</f>
        <v>0</v>
      </c>
      <c r="BJ67" s="41">
        <f>IF($I66="Ja",$B66*Formler!DA$4,0)</f>
        <v>0</v>
      </c>
      <c r="BK67" s="41">
        <f>IF($J66&gt;0,$J66*Formler!$DB68,0)</f>
        <v>0</v>
      </c>
      <c r="BL67" s="41">
        <f>IF($K66="Ja",$B66*Formler!DC$4,0)</f>
        <v>0</v>
      </c>
      <c r="BM67" s="41">
        <f>IF($L66="Ja",Formler!DE$4,0)</f>
        <v>0</v>
      </c>
      <c r="BN67" s="41">
        <f>IF($M66="Ja",Formler!DD$4*$N66,0)</f>
        <v>0</v>
      </c>
      <c r="BO67" s="41">
        <f>IF(D66="Ja",$B66*Formler!CV$5,0)</f>
        <v>0</v>
      </c>
      <c r="BP67" s="41">
        <f>IF(E66="Ja",$B66*Formler!CW$5,0)</f>
        <v>0</v>
      </c>
      <c r="BQ67" s="41">
        <f>IF(F66="Ja",$B66*Formler!CX$5,0)</f>
        <v>0</v>
      </c>
      <c r="BR67" s="41">
        <f>IF(G66="Ja",$B66*Formler!CY$5,0)</f>
        <v>0</v>
      </c>
      <c r="BS67" s="41">
        <f>IF(H66="Ja",$B66*Formler!CZ$5,0)</f>
        <v>0</v>
      </c>
      <c r="BT67" s="41">
        <f>IF(I66="Ja",$B66*Formler!DA$5,0)</f>
        <v>0</v>
      </c>
      <c r="BU67" s="41">
        <f>IF($J66&gt;0,$J66*Formler!$DB$5,0)</f>
        <v>0</v>
      </c>
      <c r="BV67" s="41">
        <f>IF(K66="Ja",$B66*Formler!DC$5,0)</f>
        <v>0</v>
      </c>
      <c r="BW67" s="41">
        <f>IF(L66="Ja",Formler!DE$5,0)</f>
        <v>0</v>
      </c>
      <c r="BX67" s="41">
        <f>IF(M66="Ja",Formler!DD$5*$N66,0)</f>
        <v>0</v>
      </c>
      <c r="BY67" s="41">
        <f>IF(D66="Ja",$B66*Formler!CV$6,0)</f>
        <v>0</v>
      </c>
      <c r="BZ67" s="41">
        <f>IF(E66="Ja",$B66*Formler!CW$6,0)</f>
        <v>0</v>
      </c>
      <c r="CA67" s="41">
        <f>IF(F66="Ja",$B66*Formler!CX$6,0)</f>
        <v>0</v>
      </c>
      <c r="CB67" s="41">
        <f>IF(G66="Ja",$B66*Formler!CY$6,0)</f>
        <v>0</v>
      </c>
      <c r="CC67" s="41">
        <f>IF(H66="Ja",$B66*Formler!CZ$6,0)</f>
        <v>0</v>
      </c>
      <c r="CD67" s="41">
        <f>IF(I66="Ja",$B66*Formler!DA$6,0)</f>
        <v>0</v>
      </c>
      <c r="CE67" s="41">
        <f>IF($J66&gt;0,$J66*Formler!$DB$6,0)</f>
        <v>0</v>
      </c>
      <c r="CF67" s="41">
        <f>IF(K66="Ja",$B66*Formler!DC$6,0)</f>
        <v>0</v>
      </c>
      <c r="CG67" s="41">
        <f>IF(L66="Ja",Formler!DE$6,0)</f>
        <v>0</v>
      </c>
      <c r="CH67" s="41">
        <f>IF(M66="Ja",Formler!DD$6*$N66,0)</f>
        <v>0</v>
      </c>
      <c r="CI67" s="41">
        <f>IF(D66="Ja",$B66*Formler!CV$7,0)</f>
        <v>0</v>
      </c>
      <c r="CJ67" s="41">
        <f>IF(E66="Ja",$B66*Formler!CW$7,0)</f>
        <v>0</v>
      </c>
      <c r="CK67" s="41">
        <f>IF(F66="Ja",$B66*Formler!CX$7,0)</f>
        <v>0</v>
      </c>
      <c r="CL67" s="41">
        <f>IF(G66="Ja",$B66*Formler!CY$7,0)</f>
        <v>0</v>
      </c>
      <c r="CM67" s="41">
        <f>IF(H66="Ja",$B66*Formler!CZ$7,0)</f>
        <v>0</v>
      </c>
      <c r="CN67" s="41">
        <f>IF(I66="Ja",$B66*Formler!DA$7,0)</f>
        <v>0</v>
      </c>
      <c r="CO67" s="41">
        <f>IF($J66&gt;0,$J66*Formler!$DB$7,0)</f>
        <v>0</v>
      </c>
      <c r="CP67" s="41">
        <f>IF(K66="Ja",$B66*Formler!DC$7,0)</f>
        <v>0</v>
      </c>
      <c r="CQ67" s="41">
        <f>IF(L66="Ja",Formler!DE$7,0)</f>
        <v>0</v>
      </c>
      <c r="CR67" s="41">
        <f>IF(M66="Ja",Formler!DD$7*$N66,0)</f>
        <v>0</v>
      </c>
      <c r="DR67" s="7">
        <v>96</v>
      </c>
    </row>
    <row r="68" spans="1:122" x14ac:dyDescent="0.35">
      <c r="A68" s="35">
        <f>Uträkningsmall!B74</f>
        <v>0</v>
      </c>
      <c r="B68" s="36">
        <f>IF(Uträkningsmall!$C74=Formler!$DR$12,12,Uträkningsmall!$C74)</f>
        <v>0</v>
      </c>
      <c r="C68" s="36">
        <f>Uträkningsmall!D74</f>
        <v>0</v>
      </c>
      <c r="D68" s="36">
        <f>Uträkningsmall!E74</f>
        <v>0</v>
      </c>
      <c r="E68" s="36">
        <f>Uträkningsmall!F74</f>
        <v>0</v>
      </c>
      <c r="F68" s="36">
        <f>Uträkningsmall!G74</f>
        <v>0</v>
      </c>
      <c r="G68" s="36">
        <f>Uträkningsmall!H74</f>
        <v>0</v>
      </c>
      <c r="H68" s="36">
        <f>Uträkningsmall!I74</f>
        <v>0</v>
      </c>
      <c r="I68" s="36">
        <f>Uträkningsmall!J74</f>
        <v>0</v>
      </c>
      <c r="J68" s="36">
        <f>Uträkningsmall!K74</f>
        <v>0</v>
      </c>
      <c r="K68" s="36">
        <f>Uträkningsmall!L74</f>
        <v>0</v>
      </c>
      <c r="L68" s="36">
        <f>Uträkningsmall!M74</f>
        <v>0</v>
      </c>
      <c r="M68" s="36">
        <f>Uträkningsmall!N74</f>
        <v>0</v>
      </c>
      <c r="N68" s="37">
        <f>Uträkningsmall!O74</f>
        <v>0</v>
      </c>
      <c r="P68" s="62">
        <f t="shared" si="17"/>
        <v>0</v>
      </c>
      <c r="Q68" s="62">
        <f t="shared" si="17"/>
        <v>0</v>
      </c>
      <c r="R68" s="62">
        <f t="shared" si="17"/>
        <v>0</v>
      </c>
      <c r="S68" s="62">
        <f t="shared" si="17"/>
        <v>0</v>
      </c>
      <c r="T68" s="62">
        <f t="shared" si="17"/>
        <v>0</v>
      </c>
      <c r="U68" s="63"/>
      <c r="V68" s="62">
        <f t="shared" si="18"/>
        <v>0</v>
      </c>
      <c r="W68" s="62">
        <f t="shared" si="19"/>
        <v>0</v>
      </c>
      <c r="X68" s="62">
        <f t="shared" si="20"/>
        <v>0</v>
      </c>
      <c r="Y68" s="62">
        <f t="shared" si="21"/>
        <v>0</v>
      </c>
      <c r="Z68" s="62">
        <f t="shared" si="22"/>
        <v>0</v>
      </c>
      <c r="AA68" s="63"/>
      <c r="AB68" s="62">
        <f t="shared" si="23"/>
        <v>0</v>
      </c>
      <c r="AC68" s="62">
        <f t="shared" si="24"/>
        <v>0</v>
      </c>
      <c r="AD68" s="62">
        <f t="shared" si="25"/>
        <v>0</v>
      </c>
      <c r="AE68" s="62">
        <f t="shared" si="26"/>
        <v>0</v>
      </c>
      <c r="AF68" s="62">
        <f t="shared" si="27"/>
        <v>0</v>
      </c>
      <c r="AH68" s="83">
        <f t="shared" si="28"/>
        <v>0</v>
      </c>
      <c r="AI68" s="64">
        <f t="shared" si="29"/>
        <v>0</v>
      </c>
      <c r="AJ68" s="64">
        <f t="shared" si="30"/>
        <v>0</v>
      </c>
      <c r="AK68" s="64">
        <f t="shared" si="31"/>
        <v>0</v>
      </c>
      <c r="AL68" s="84">
        <f t="shared" si="32"/>
        <v>0</v>
      </c>
      <c r="AU68" s="40">
        <f>IF($D67="Ja",$B67*Formler!CV$3,0)</f>
        <v>0</v>
      </c>
      <c r="AV68" s="41">
        <f>IF($E67="Ja",$B67*Formler!CW$3,0)</f>
        <v>0</v>
      </c>
      <c r="AW68" s="41">
        <f>IF($F67="Ja",$B67*Formler!CX$3,0)</f>
        <v>0</v>
      </c>
      <c r="AX68" s="41">
        <f>IF($G67="Ja",$B67*Formler!CY$3,0)</f>
        <v>0</v>
      </c>
      <c r="AY68" s="41">
        <f>IF($H67="Ja",$B67*Formler!CZ$3,0)</f>
        <v>0</v>
      </c>
      <c r="AZ68" s="41">
        <f>IF($I67="Ja",$B67*Formler!DA$3,0)</f>
        <v>0</v>
      </c>
      <c r="BA68" s="41">
        <f>IF($J67&gt;0,$J67*Formler!DB$3,0)</f>
        <v>0</v>
      </c>
      <c r="BB68" s="41">
        <f>IF($K67="Ja",$B67*Formler!DC$3,0)</f>
        <v>0</v>
      </c>
      <c r="BC68" s="74">
        <f>IF($L67="Ja",Formler!DE$3,0)</f>
        <v>0</v>
      </c>
      <c r="BD68" s="74">
        <f>IF($M67="Ja",$N67*Formler!DD$3,0)</f>
        <v>0</v>
      </c>
      <c r="BE68" s="41">
        <f>IF($D67="Ja",$B67*Formler!CV$4,0)</f>
        <v>0</v>
      </c>
      <c r="BF68" s="41">
        <f>IF($E67="Ja",$B67*Formler!CW$4,0)</f>
        <v>0</v>
      </c>
      <c r="BG68" s="41">
        <f>IF($F67="Ja",$B67*Formler!CX$4,0)</f>
        <v>0</v>
      </c>
      <c r="BH68" s="41">
        <f>IF($G67="Ja",$B67*Formler!CY$4,0)</f>
        <v>0</v>
      </c>
      <c r="BI68" s="41">
        <f>IF($H67="Ja",$B67*Formler!CZ$4,0)</f>
        <v>0</v>
      </c>
      <c r="BJ68" s="41">
        <f>IF($I67="Ja",$B67*Formler!DA$4,0)</f>
        <v>0</v>
      </c>
      <c r="BK68" s="41">
        <f>IF($J67&gt;0,$J67*Formler!$DB69,0)</f>
        <v>0</v>
      </c>
      <c r="BL68" s="41">
        <f>IF($K67="Ja",$B67*Formler!DC$4,0)</f>
        <v>0</v>
      </c>
      <c r="BM68" s="41">
        <f>IF($L67="Ja",Formler!DE$4,0)</f>
        <v>0</v>
      </c>
      <c r="BN68" s="41">
        <f>IF($M67="Ja",Formler!DD$4*$N67,0)</f>
        <v>0</v>
      </c>
      <c r="BO68" s="41">
        <f>IF(D67="Ja",$B67*Formler!CV$5,0)</f>
        <v>0</v>
      </c>
      <c r="BP68" s="41">
        <f>IF(E67="Ja",$B67*Formler!CW$5,0)</f>
        <v>0</v>
      </c>
      <c r="BQ68" s="41">
        <f>IF(F67="Ja",$B67*Formler!CX$5,0)</f>
        <v>0</v>
      </c>
      <c r="BR68" s="41">
        <f>IF(G67="Ja",$B67*Formler!CY$5,0)</f>
        <v>0</v>
      </c>
      <c r="BS68" s="41">
        <f>IF(H67="Ja",$B67*Formler!CZ$5,0)</f>
        <v>0</v>
      </c>
      <c r="BT68" s="41">
        <f>IF(I67="Ja",$B67*Formler!DA$5,0)</f>
        <v>0</v>
      </c>
      <c r="BU68" s="41">
        <f>IF($J67&gt;0,$J67*Formler!$DB$5,0)</f>
        <v>0</v>
      </c>
      <c r="BV68" s="41">
        <f>IF(K67="Ja",$B67*Formler!DC$5,0)</f>
        <v>0</v>
      </c>
      <c r="BW68" s="41">
        <f>IF(L67="Ja",Formler!DE$5,0)</f>
        <v>0</v>
      </c>
      <c r="BX68" s="41">
        <f>IF(M67="Ja",Formler!DD$5*$N67,0)</f>
        <v>0</v>
      </c>
      <c r="BY68" s="41">
        <f>IF(D67="Ja",$B67*Formler!CV$6,0)</f>
        <v>0</v>
      </c>
      <c r="BZ68" s="41">
        <f>IF(E67="Ja",$B67*Formler!CW$6,0)</f>
        <v>0</v>
      </c>
      <c r="CA68" s="41">
        <f>IF(F67="Ja",$B67*Formler!CX$6,0)</f>
        <v>0</v>
      </c>
      <c r="CB68" s="41">
        <f>IF(G67="Ja",$B67*Formler!CY$6,0)</f>
        <v>0</v>
      </c>
      <c r="CC68" s="41">
        <f>IF(H67="Ja",$B67*Formler!CZ$6,0)</f>
        <v>0</v>
      </c>
      <c r="CD68" s="41">
        <f>IF(I67="Ja",$B67*Formler!DA$6,0)</f>
        <v>0</v>
      </c>
      <c r="CE68" s="41">
        <f>IF($J67&gt;0,$J67*Formler!$DB$6,0)</f>
        <v>0</v>
      </c>
      <c r="CF68" s="41">
        <f>IF(K67="Ja",$B67*Formler!DC$6,0)</f>
        <v>0</v>
      </c>
      <c r="CG68" s="41">
        <f>IF(L67="Ja",Formler!DE$6,0)</f>
        <v>0</v>
      </c>
      <c r="CH68" s="41">
        <f>IF(M67="Ja",Formler!DD$6*$N67,0)</f>
        <v>0</v>
      </c>
      <c r="CI68" s="41">
        <f>IF(D67="Ja",$B67*Formler!CV$7,0)</f>
        <v>0</v>
      </c>
      <c r="CJ68" s="41">
        <f>IF(E67="Ja",$B67*Formler!CW$7,0)</f>
        <v>0</v>
      </c>
      <c r="CK68" s="41">
        <f>IF(F67="Ja",$B67*Formler!CX$7,0)</f>
        <v>0</v>
      </c>
      <c r="CL68" s="41">
        <f>IF(G67="Ja",$B67*Formler!CY$7,0)</f>
        <v>0</v>
      </c>
      <c r="CM68" s="41">
        <f>IF(H67="Ja",$B67*Formler!CZ$7,0)</f>
        <v>0</v>
      </c>
      <c r="CN68" s="41">
        <f>IF(I67="Ja",$B67*Formler!DA$7,0)</f>
        <v>0</v>
      </c>
      <c r="CO68" s="41">
        <f>IF($J67&gt;0,$J67*Formler!$DB$7,0)</f>
        <v>0</v>
      </c>
      <c r="CP68" s="41">
        <f>IF(K67="Ja",$B67*Formler!DC$7,0)</f>
        <v>0</v>
      </c>
      <c r="CQ68" s="41">
        <f>IF(L67="Ja",Formler!DE$7,0)</f>
        <v>0</v>
      </c>
      <c r="CR68" s="41">
        <f>IF(M67="Ja",Formler!DD$7*$N67,0)</f>
        <v>0</v>
      </c>
      <c r="DR68" s="7">
        <v>97</v>
      </c>
    </row>
    <row r="69" spans="1:122" x14ac:dyDescent="0.35">
      <c r="A69" s="35">
        <f>Uträkningsmall!B75</f>
        <v>0</v>
      </c>
      <c r="B69" s="36">
        <f>IF(Uträkningsmall!$C75=Formler!$DR$12,12,Uträkningsmall!$C75)</f>
        <v>0</v>
      </c>
      <c r="C69" s="36">
        <f>Uträkningsmall!D75</f>
        <v>0</v>
      </c>
      <c r="D69" s="36">
        <f>Uträkningsmall!E75</f>
        <v>0</v>
      </c>
      <c r="E69" s="36">
        <f>Uträkningsmall!F75</f>
        <v>0</v>
      </c>
      <c r="F69" s="36">
        <f>Uträkningsmall!G75</f>
        <v>0</v>
      </c>
      <c r="G69" s="36">
        <f>Uträkningsmall!H75</f>
        <v>0</v>
      </c>
      <c r="H69" s="36">
        <f>Uträkningsmall!I75</f>
        <v>0</v>
      </c>
      <c r="I69" s="36">
        <f>Uträkningsmall!J75</f>
        <v>0</v>
      </c>
      <c r="J69" s="36">
        <f>Uträkningsmall!K75</f>
        <v>0</v>
      </c>
      <c r="K69" s="36">
        <f>Uträkningsmall!L75</f>
        <v>0</v>
      </c>
      <c r="L69" s="36">
        <f>Uträkningsmall!M75</f>
        <v>0</v>
      </c>
      <c r="M69" s="36">
        <f>Uträkningsmall!N75</f>
        <v>0</v>
      </c>
      <c r="N69" s="37">
        <f>Uträkningsmall!O75</f>
        <v>0</v>
      </c>
      <c r="P69" s="62">
        <f t="shared" si="17"/>
        <v>0</v>
      </c>
      <c r="Q69" s="62">
        <f t="shared" si="17"/>
        <v>0</v>
      </c>
      <c r="R69" s="62">
        <f t="shared" si="17"/>
        <v>0</v>
      </c>
      <c r="S69" s="62">
        <f t="shared" si="17"/>
        <v>0</v>
      </c>
      <c r="T69" s="62">
        <f t="shared" si="17"/>
        <v>0</v>
      </c>
      <c r="U69" s="63"/>
      <c r="V69" s="62">
        <f t="shared" si="18"/>
        <v>0</v>
      </c>
      <c r="W69" s="62">
        <f t="shared" si="19"/>
        <v>0</v>
      </c>
      <c r="X69" s="62">
        <f t="shared" si="20"/>
        <v>0</v>
      </c>
      <c r="Y69" s="62">
        <f t="shared" si="21"/>
        <v>0</v>
      </c>
      <c r="Z69" s="62">
        <f t="shared" si="22"/>
        <v>0</v>
      </c>
      <c r="AA69" s="63"/>
      <c r="AB69" s="62">
        <f t="shared" si="23"/>
        <v>0</v>
      </c>
      <c r="AC69" s="62">
        <f t="shared" si="24"/>
        <v>0</v>
      </c>
      <c r="AD69" s="62">
        <f t="shared" si="25"/>
        <v>0</v>
      </c>
      <c r="AE69" s="62">
        <f t="shared" si="26"/>
        <v>0</v>
      </c>
      <c r="AF69" s="62">
        <f t="shared" si="27"/>
        <v>0</v>
      </c>
      <c r="AH69" s="83">
        <f t="shared" si="28"/>
        <v>0</v>
      </c>
      <c r="AI69" s="64">
        <f t="shared" si="29"/>
        <v>0</v>
      </c>
      <c r="AJ69" s="64">
        <f t="shared" si="30"/>
        <v>0</v>
      </c>
      <c r="AK69" s="64">
        <f t="shared" si="31"/>
        <v>0</v>
      </c>
      <c r="AL69" s="84">
        <f t="shared" si="32"/>
        <v>0</v>
      </c>
      <c r="AU69" s="40">
        <f>IF($D68="Ja",$B68*Formler!CV$3,0)</f>
        <v>0</v>
      </c>
      <c r="AV69" s="41">
        <f>IF($E68="Ja",$B68*Formler!CW$3,0)</f>
        <v>0</v>
      </c>
      <c r="AW69" s="41">
        <f>IF($F68="Ja",$B68*Formler!CX$3,0)</f>
        <v>0</v>
      </c>
      <c r="AX69" s="41">
        <f>IF($G68="Ja",$B68*Formler!CY$3,0)</f>
        <v>0</v>
      </c>
      <c r="AY69" s="41">
        <f>IF($H68="Ja",$B68*Formler!CZ$3,0)</f>
        <v>0</v>
      </c>
      <c r="AZ69" s="41">
        <f>IF($I68="Ja",$B68*Formler!DA$3,0)</f>
        <v>0</v>
      </c>
      <c r="BA69" s="41">
        <f>IF($J68&gt;0,$J68*Formler!DB$3,0)</f>
        <v>0</v>
      </c>
      <c r="BB69" s="41">
        <f>IF($K68="Ja",$B68*Formler!DC$3,0)</f>
        <v>0</v>
      </c>
      <c r="BC69" s="74">
        <f>IF($L68="Ja",Formler!DE$3,0)</f>
        <v>0</v>
      </c>
      <c r="BD69" s="74">
        <f>IF($M68="Ja",$N68*Formler!DD$3,0)</f>
        <v>0</v>
      </c>
      <c r="BE69" s="41">
        <f>IF($D68="Ja",$B68*Formler!CV$4,0)</f>
        <v>0</v>
      </c>
      <c r="BF69" s="41">
        <f>IF($E68="Ja",$B68*Formler!CW$4,0)</f>
        <v>0</v>
      </c>
      <c r="BG69" s="41">
        <f>IF($F68="Ja",$B68*Formler!CX$4,0)</f>
        <v>0</v>
      </c>
      <c r="BH69" s="41">
        <f>IF($G68="Ja",$B68*Formler!CY$4,0)</f>
        <v>0</v>
      </c>
      <c r="BI69" s="41">
        <f>IF($H68="Ja",$B68*Formler!CZ$4,0)</f>
        <v>0</v>
      </c>
      <c r="BJ69" s="41">
        <f>IF($I68="Ja",$B68*Formler!DA$4,0)</f>
        <v>0</v>
      </c>
      <c r="BK69" s="41">
        <f>IF($J68&gt;0,$J68*Formler!$DB70,0)</f>
        <v>0</v>
      </c>
      <c r="BL69" s="41">
        <f>IF($K68="Ja",$B68*Formler!DC$4,0)</f>
        <v>0</v>
      </c>
      <c r="BM69" s="41">
        <f>IF($L68="Ja",Formler!DE$4,0)</f>
        <v>0</v>
      </c>
      <c r="BN69" s="41">
        <f>IF($M68="Ja",Formler!DD$4*$N68,0)</f>
        <v>0</v>
      </c>
      <c r="BO69" s="41">
        <f>IF(D68="Ja",$B68*Formler!CV$5,0)</f>
        <v>0</v>
      </c>
      <c r="BP69" s="41">
        <f>IF(E68="Ja",$B68*Formler!CW$5,0)</f>
        <v>0</v>
      </c>
      <c r="BQ69" s="41">
        <f>IF(F68="Ja",$B68*Formler!CX$5,0)</f>
        <v>0</v>
      </c>
      <c r="BR69" s="41">
        <f>IF(G68="Ja",$B68*Formler!CY$5,0)</f>
        <v>0</v>
      </c>
      <c r="BS69" s="41">
        <f>IF(H68="Ja",$B68*Formler!CZ$5,0)</f>
        <v>0</v>
      </c>
      <c r="BT69" s="41">
        <f>IF(I68="Ja",$B68*Formler!DA$5,0)</f>
        <v>0</v>
      </c>
      <c r="BU69" s="41">
        <f>IF($J68&gt;0,$J68*Formler!$DB$5,0)</f>
        <v>0</v>
      </c>
      <c r="BV69" s="41">
        <f>IF(K68="Ja",$B68*Formler!DC$5,0)</f>
        <v>0</v>
      </c>
      <c r="BW69" s="41">
        <f>IF(L68="Ja",Formler!DE$5,0)</f>
        <v>0</v>
      </c>
      <c r="BX69" s="41">
        <f>IF(M68="Ja",Formler!DD$5*$N68,0)</f>
        <v>0</v>
      </c>
      <c r="BY69" s="41">
        <f>IF(D68="Ja",$B68*Formler!CV$6,0)</f>
        <v>0</v>
      </c>
      <c r="BZ69" s="41">
        <f>IF(E68="Ja",$B68*Formler!CW$6,0)</f>
        <v>0</v>
      </c>
      <c r="CA69" s="41">
        <f>IF(F68="Ja",$B68*Formler!CX$6,0)</f>
        <v>0</v>
      </c>
      <c r="CB69" s="41">
        <f>IF(G68="Ja",$B68*Formler!CY$6,0)</f>
        <v>0</v>
      </c>
      <c r="CC69" s="41">
        <f>IF(H68="Ja",$B68*Formler!CZ$6,0)</f>
        <v>0</v>
      </c>
      <c r="CD69" s="41">
        <f>IF(I68="Ja",$B68*Formler!DA$6,0)</f>
        <v>0</v>
      </c>
      <c r="CE69" s="41">
        <f>IF($J68&gt;0,$J68*Formler!$DB$6,0)</f>
        <v>0</v>
      </c>
      <c r="CF69" s="41">
        <f>IF(K68="Ja",$B68*Formler!DC$6,0)</f>
        <v>0</v>
      </c>
      <c r="CG69" s="41">
        <f>IF(L68="Ja",Formler!DE$6,0)</f>
        <v>0</v>
      </c>
      <c r="CH69" s="41">
        <f>IF(M68="Ja",Formler!DD$6*$N68,0)</f>
        <v>0</v>
      </c>
      <c r="CI69" s="41">
        <f>IF(D68="Ja",$B68*Formler!CV$7,0)</f>
        <v>0</v>
      </c>
      <c r="CJ69" s="41">
        <f>IF(E68="Ja",$B68*Formler!CW$7,0)</f>
        <v>0</v>
      </c>
      <c r="CK69" s="41">
        <f>IF(F68="Ja",$B68*Formler!CX$7,0)</f>
        <v>0</v>
      </c>
      <c r="CL69" s="41">
        <f>IF(G68="Ja",$B68*Formler!CY$7,0)</f>
        <v>0</v>
      </c>
      <c r="CM69" s="41">
        <f>IF(H68="Ja",$B68*Formler!CZ$7,0)</f>
        <v>0</v>
      </c>
      <c r="CN69" s="41">
        <f>IF(I68="Ja",$B68*Formler!DA$7,0)</f>
        <v>0</v>
      </c>
      <c r="CO69" s="41">
        <f>IF($J68&gt;0,$J68*Formler!$DB$7,0)</f>
        <v>0</v>
      </c>
      <c r="CP69" s="41">
        <f>IF(K68="Ja",$B68*Formler!DC$7,0)</f>
        <v>0</v>
      </c>
      <c r="CQ69" s="41">
        <f>IF(L68="Ja",Formler!DE$7,0)</f>
        <v>0</v>
      </c>
      <c r="CR69" s="41">
        <f>IF(M68="Ja",Formler!DD$7*$N68,0)</f>
        <v>0</v>
      </c>
      <c r="DR69" s="7">
        <v>98</v>
      </c>
    </row>
    <row r="70" spans="1:122" x14ac:dyDescent="0.35">
      <c r="A70" s="35">
        <f>Uträkningsmall!B76</f>
        <v>0</v>
      </c>
      <c r="B70" s="36">
        <f>IF(Uträkningsmall!$C76=Formler!$DR$12,12,Uträkningsmall!$C76)</f>
        <v>0</v>
      </c>
      <c r="C70" s="36">
        <f>Uträkningsmall!D76</f>
        <v>0</v>
      </c>
      <c r="D70" s="36">
        <f>Uträkningsmall!E76</f>
        <v>0</v>
      </c>
      <c r="E70" s="36">
        <f>Uträkningsmall!F76</f>
        <v>0</v>
      </c>
      <c r="F70" s="36">
        <f>Uträkningsmall!G76</f>
        <v>0</v>
      </c>
      <c r="G70" s="36">
        <f>Uträkningsmall!H76</f>
        <v>0</v>
      </c>
      <c r="H70" s="36">
        <f>Uträkningsmall!I76</f>
        <v>0</v>
      </c>
      <c r="I70" s="36">
        <f>Uträkningsmall!J76</f>
        <v>0</v>
      </c>
      <c r="J70" s="36">
        <f>Uträkningsmall!K76</f>
        <v>0</v>
      </c>
      <c r="K70" s="36">
        <f>Uträkningsmall!L76</f>
        <v>0</v>
      </c>
      <c r="L70" s="36">
        <f>Uträkningsmall!M76</f>
        <v>0</v>
      </c>
      <c r="M70" s="36">
        <f>Uträkningsmall!N76</f>
        <v>0</v>
      </c>
      <c r="N70" s="37">
        <f>Uträkningsmall!O76</f>
        <v>0</v>
      </c>
      <c r="P70" s="62">
        <f t="shared" si="17"/>
        <v>0</v>
      </c>
      <c r="Q70" s="62">
        <f t="shared" si="17"/>
        <v>0</v>
      </c>
      <c r="R70" s="62">
        <f t="shared" si="17"/>
        <v>0</v>
      </c>
      <c r="S70" s="62">
        <f t="shared" si="17"/>
        <v>0</v>
      </c>
      <c r="T70" s="62">
        <f t="shared" si="17"/>
        <v>0</v>
      </c>
      <c r="U70" s="63"/>
      <c r="V70" s="62">
        <f t="shared" si="18"/>
        <v>0</v>
      </c>
      <c r="W70" s="62">
        <f t="shared" si="19"/>
        <v>0</v>
      </c>
      <c r="X70" s="62">
        <f t="shared" si="20"/>
        <v>0</v>
      </c>
      <c r="Y70" s="62">
        <f t="shared" si="21"/>
        <v>0</v>
      </c>
      <c r="Z70" s="62">
        <f t="shared" si="22"/>
        <v>0</v>
      </c>
      <c r="AA70" s="63"/>
      <c r="AB70" s="62">
        <f t="shared" si="23"/>
        <v>0</v>
      </c>
      <c r="AC70" s="62">
        <f t="shared" si="24"/>
        <v>0</v>
      </c>
      <c r="AD70" s="62">
        <f t="shared" si="25"/>
        <v>0</v>
      </c>
      <c r="AE70" s="62">
        <f t="shared" si="26"/>
        <v>0</v>
      </c>
      <c r="AF70" s="62">
        <f t="shared" si="27"/>
        <v>0</v>
      </c>
      <c r="AH70" s="83">
        <f t="shared" si="28"/>
        <v>0</v>
      </c>
      <c r="AI70" s="64">
        <f t="shared" si="29"/>
        <v>0</v>
      </c>
      <c r="AJ70" s="64">
        <f t="shared" si="30"/>
        <v>0</v>
      </c>
      <c r="AK70" s="64">
        <f t="shared" si="31"/>
        <v>0</v>
      </c>
      <c r="AL70" s="84">
        <f t="shared" si="32"/>
        <v>0</v>
      </c>
      <c r="AU70" s="40">
        <f>IF($D69="Ja",$B69*Formler!CV$3,0)</f>
        <v>0</v>
      </c>
      <c r="AV70" s="41">
        <f>IF($E69="Ja",$B69*Formler!CW$3,0)</f>
        <v>0</v>
      </c>
      <c r="AW70" s="41">
        <f>IF($F69="Ja",$B69*Formler!CX$3,0)</f>
        <v>0</v>
      </c>
      <c r="AX70" s="41">
        <f>IF($G69="Ja",$B69*Formler!CY$3,0)</f>
        <v>0</v>
      </c>
      <c r="AY70" s="41">
        <f>IF($H69="Ja",$B69*Formler!CZ$3,0)</f>
        <v>0</v>
      </c>
      <c r="AZ70" s="41">
        <f>IF($I69="Ja",$B69*Formler!DA$3,0)</f>
        <v>0</v>
      </c>
      <c r="BA70" s="41">
        <f>IF($J69&gt;0,$J69*Formler!DB$3,0)</f>
        <v>0</v>
      </c>
      <c r="BB70" s="41">
        <f>IF($K69="Ja",$B69*Formler!DC$3,0)</f>
        <v>0</v>
      </c>
      <c r="BC70" s="74">
        <f>IF($L69="Ja",Formler!DE$3,0)</f>
        <v>0</v>
      </c>
      <c r="BD70" s="74">
        <f>IF($M69="Ja",$N69*Formler!DD$3,0)</f>
        <v>0</v>
      </c>
      <c r="BE70" s="41">
        <f>IF($D69="Ja",$B69*Formler!CV$4,0)</f>
        <v>0</v>
      </c>
      <c r="BF70" s="41">
        <f>IF($E69="Ja",$B69*Formler!CW$4,0)</f>
        <v>0</v>
      </c>
      <c r="BG70" s="41">
        <f>IF($F69="Ja",$B69*Formler!CX$4,0)</f>
        <v>0</v>
      </c>
      <c r="BH70" s="41">
        <f>IF($G69="Ja",$B69*Formler!CY$4,0)</f>
        <v>0</v>
      </c>
      <c r="BI70" s="41">
        <f>IF($H69="Ja",$B69*Formler!CZ$4,0)</f>
        <v>0</v>
      </c>
      <c r="BJ70" s="41">
        <f>IF($I69="Ja",$B69*Formler!DA$4,0)</f>
        <v>0</v>
      </c>
      <c r="BK70" s="41">
        <f>IF($J69&gt;0,$J69*Formler!$DB71,0)</f>
        <v>0</v>
      </c>
      <c r="BL70" s="41">
        <f>IF($K69="Ja",$B69*Formler!DC$4,0)</f>
        <v>0</v>
      </c>
      <c r="BM70" s="41">
        <f>IF($L69="Ja",Formler!DE$4,0)</f>
        <v>0</v>
      </c>
      <c r="BN70" s="41">
        <f>IF($M69="Ja",Formler!DD$4*$N69,0)</f>
        <v>0</v>
      </c>
      <c r="BO70" s="41">
        <f>IF(D69="Ja",$B69*Formler!CV$5,0)</f>
        <v>0</v>
      </c>
      <c r="BP70" s="41">
        <f>IF(E69="Ja",$B69*Formler!CW$5,0)</f>
        <v>0</v>
      </c>
      <c r="BQ70" s="41">
        <f>IF(F69="Ja",$B69*Formler!CX$5,0)</f>
        <v>0</v>
      </c>
      <c r="BR70" s="41">
        <f>IF(G69="Ja",$B69*Formler!CY$5,0)</f>
        <v>0</v>
      </c>
      <c r="BS70" s="41">
        <f>IF(H69="Ja",$B69*Formler!CZ$5,0)</f>
        <v>0</v>
      </c>
      <c r="BT70" s="41">
        <f>IF(I69="Ja",$B69*Formler!DA$5,0)</f>
        <v>0</v>
      </c>
      <c r="BU70" s="41">
        <f>IF($J69&gt;0,$J69*Formler!$DB$5,0)</f>
        <v>0</v>
      </c>
      <c r="BV70" s="41">
        <f>IF(K69="Ja",$B69*Formler!DC$5,0)</f>
        <v>0</v>
      </c>
      <c r="BW70" s="41">
        <f>IF(L69="Ja",Formler!DE$5,0)</f>
        <v>0</v>
      </c>
      <c r="BX70" s="41">
        <f>IF(M69="Ja",Formler!DD$5*$N69,0)</f>
        <v>0</v>
      </c>
      <c r="BY70" s="41">
        <f>IF(D69="Ja",$B69*Formler!CV$6,0)</f>
        <v>0</v>
      </c>
      <c r="BZ70" s="41">
        <f>IF(E69="Ja",$B69*Formler!CW$6,0)</f>
        <v>0</v>
      </c>
      <c r="CA70" s="41">
        <f>IF(F69="Ja",$B69*Formler!CX$6,0)</f>
        <v>0</v>
      </c>
      <c r="CB70" s="41">
        <f>IF(G69="Ja",$B69*Formler!CY$6,0)</f>
        <v>0</v>
      </c>
      <c r="CC70" s="41">
        <f>IF(H69="Ja",$B69*Formler!CZ$6,0)</f>
        <v>0</v>
      </c>
      <c r="CD70" s="41">
        <f>IF(I69="Ja",$B69*Formler!DA$6,0)</f>
        <v>0</v>
      </c>
      <c r="CE70" s="41">
        <f>IF($J69&gt;0,$J69*Formler!$DB$6,0)</f>
        <v>0</v>
      </c>
      <c r="CF70" s="41">
        <f>IF(K69="Ja",$B69*Formler!DC$6,0)</f>
        <v>0</v>
      </c>
      <c r="CG70" s="41">
        <f>IF(L69="Ja",Formler!DE$6,0)</f>
        <v>0</v>
      </c>
      <c r="CH70" s="41">
        <f>IF(M69="Ja",Formler!DD$6*$N69,0)</f>
        <v>0</v>
      </c>
      <c r="CI70" s="41">
        <f>IF(D69="Ja",$B69*Formler!CV$7,0)</f>
        <v>0</v>
      </c>
      <c r="CJ70" s="41">
        <f>IF(E69="Ja",$B69*Formler!CW$7,0)</f>
        <v>0</v>
      </c>
      <c r="CK70" s="41">
        <f>IF(F69="Ja",$B69*Formler!CX$7,0)</f>
        <v>0</v>
      </c>
      <c r="CL70" s="41">
        <f>IF(G69="Ja",$B69*Formler!CY$7,0)</f>
        <v>0</v>
      </c>
      <c r="CM70" s="41">
        <f>IF(H69="Ja",$B69*Formler!CZ$7,0)</f>
        <v>0</v>
      </c>
      <c r="CN70" s="41">
        <f>IF(I69="Ja",$B69*Formler!DA$7,0)</f>
        <v>0</v>
      </c>
      <c r="CO70" s="41">
        <f>IF($J69&gt;0,$J69*Formler!$DB$7,0)</f>
        <v>0</v>
      </c>
      <c r="CP70" s="41">
        <f>IF(K69="Ja",$B69*Formler!DC$7,0)</f>
        <v>0</v>
      </c>
      <c r="CQ70" s="41">
        <f>IF(L69="Ja",Formler!DE$7,0)</f>
        <v>0</v>
      </c>
      <c r="CR70" s="41">
        <f>IF(M69="Ja",Formler!DD$7*$N69,0)</f>
        <v>0</v>
      </c>
      <c r="DR70" s="7">
        <v>99</v>
      </c>
    </row>
    <row r="71" spans="1:122" x14ac:dyDescent="0.35">
      <c r="A71" s="35">
        <f>Uträkningsmall!B77</f>
        <v>0</v>
      </c>
      <c r="B71" s="36">
        <f>IF(Uträkningsmall!$C77=Formler!$DR$12,12,Uträkningsmall!$C77)</f>
        <v>0</v>
      </c>
      <c r="C71" s="36">
        <f>Uträkningsmall!D77</f>
        <v>0</v>
      </c>
      <c r="D71" s="36">
        <f>Uträkningsmall!E77</f>
        <v>0</v>
      </c>
      <c r="E71" s="36">
        <f>Uträkningsmall!F77</f>
        <v>0</v>
      </c>
      <c r="F71" s="36">
        <f>Uträkningsmall!G77</f>
        <v>0</v>
      </c>
      <c r="G71" s="36">
        <f>Uträkningsmall!H77</f>
        <v>0</v>
      </c>
      <c r="H71" s="36">
        <f>Uträkningsmall!I77</f>
        <v>0</v>
      </c>
      <c r="I71" s="36">
        <f>Uträkningsmall!J77</f>
        <v>0</v>
      </c>
      <c r="J71" s="36">
        <f>Uträkningsmall!K77</f>
        <v>0</v>
      </c>
      <c r="K71" s="36">
        <f>Uträkningsmall!L77</f>
        <v>0</v>
      </c>
      <c r="L71" s="36">
        <f>Uträkningsmall!M77</f>
        <v>0</v>
      </c>
      <c r="M71" s="36">
        <f>Uträkningsmall!N77</f>
        <v>0</v>
      </c>
      <c r="N71" s="37">
        <f>Uträkningsmall!O77</f>
        <v>0</v>
      </c>
      <c r="P71" s="62">
        <f t="shared" si="17"/>
        <v>0</v>
      </c>
      <c r="Q71" s="62">
        <f t="shared" si="17"/>
        <v>0</v>
      </c>
      <c r="R71" s="62">
        <f t="shared" si="17"/>
        <v>0</v>
      </c>
      <c r="S71" s="62">
        <f t="shared" si="17"/>
        <v>0</v>
      </c>
      <c r="T71" s="62">
        <f t="shared" si="17"/>
        <v>0</v>
      </c>
      <c r="U71" s="63"/>
      <c r="V71" s="62">
        <f t="shared" si="18"/>
        <v>0</v>
      </c>
      <c r="W71" s="62">
        <f t="shared" si="19"/>
        <v>0</v>
      </c>
      <c r="X71" s="62">
        <f t="shared" si="20"/>
        <v>0</v>
      </c>
      <c r="Y71" s="62">
        <f t="shared" si="21"/>
        <v>0</v>
      </c>
      <c r="Z71" s="62">
        <f t="shared" si="22"/>
        <v>0</v>
      </c>
      <c r="AA71" s="63"/>
      <c r="AB71" s="62">
        <f t="shared" si="23"/>
        <v>0</v>
      </c>
      <c r="AC71" s="62">
        <f t="shared" si="24"/>
        <v>0</v>
      </c>
      <c r="AD71" s="62">
        <f t="shared" si="25"/>
        <v>0</v>
      </c>
      <c r="AE71" s="62">
        <f t="shared" si="26"/>
        <v>0</v>
      </c>
      <c r="AF71" s="62">
        <f t="shared" si="27"/>
        <v>0</v>
      </c>
      <c r="AH71" s="83">
        <f t="shared" si="28"/>
        <v>0</v>
      </c>
      <c r="AI71" s="64">
        <f t="shared" si="29"/>
        <v>0</v>
      </c>
      <c r="AJ71" s="64">
        <f t="shared" si="30"/>
        <v>0</v>
      </c>
      <c r="AK71" s="64">
        <f t="shared" si="31"/>
        <v>0</v>
      </c>
      <c r="AL71" s="84">
        <f t="shared" si="32"/>
        <v>0</v>
      </c>
      <c r="AU71" s="40">
        <f>IF($D70="Ja",$B70*Formler!CV$3,0)</f>
        <v>0</v>
      </c>
      <c r="AV71" s="41">
        <f>IF($E70="Ja",$B70*Formler!CW$3,0)</f>
        <v>0</v>
      </c>
      <c r="AW71" s="41">
        <f>IF($F70="Ja",$B70*Formler!CX$3,0)</f>
        <v>0</v>
      </c>
      <c r="AX71" s="41">
        <f>IF($G70="Ja",$B70*Formler!CY$3,0)</f>
        <v>0</v>
      </c>
      <c r="AY71" s="41">
        <f>IF($H70="Ja",$B70*Formler!CZ$3,0)</f>
        <v>0</v>
      </c>
      <c r="AZ71" s="41">
        <f>IF($I70="Ja",$B70*Formler!DA$3,0)</f>
        <v>0</v>
      </c>
      <c r="BA71" s="41">
        <f>IF($J70&gt;0,$J70*Formler!DB$3,0)</f>
        <v>0</v>
      </c>
      <c r="BB71" s="41">
        <f>IF($K70="Ja",$B70*Formler!DC$3,0)</f>
        <v>0</v>
      </c>
      <c r="BC71" s="74">
        <f>IF($L70="Ja",Formler!DE$3,0)</f>
        <v>0</v>
      </c>
      <c r="BD71" s="74">
        <f>IF($M70="Ja",$N70*Formler!DD$3,0)</f>
        <v>0</v>
      </c>
      <c r="BE71" s="41">
        <f>IF($D70="Ja",$B70*Formler!CV$4,0)</f>
        <v>0</v>
      </c>
      <c r="BF71" s="41">
        <f>IF($E70="Ja",$B70*Formler!CW$4,0)</f>
        <v>0</v>
      </c>
      <c r="BG71" s="41">
        <f>IF($F70="Ja",$B70*Formler!CX$4,0)</f>
        <v>0</v>
      </c>
      <c r="BH71" s="41">
        <f>IF($G70="Ja",$B70*Formler!CY$4,0)</f>
        <v>0</v>
      </c>
      <c r="BI71" s="41">
        <f>IF($H70="Ja",$B70*Formler!CZ$4,0)</f>
        <v>0</v>
      </c>
      <c r="BJ71" s="41">
        <f>IF($I70="Ja",$B70*Formler!DA$4,0)</f>
        <v>0</v>
      </c>
      <c r="BK71" s="41">
        <f>IF($J70&gt;0,$J70*Formler!$DB72,0)</f>
        <v>0</v>
      </c>
      <c r="BL71" s="41">
        <f>IF($K70="Ja",$B70*Formler!DC$4,0)</f>
        <v>0</v>
      </c>
      <c r="BM71" s="41">
        <f>IF($L70="Ja",Formler!DE$4,0)</f>
        <v>0</v>
      </c>
      <c r="BN71" s="41">
        <f>IF($M70="Ja",Formler!DD$4*$N70,0)</f>
        <v>0</v>
      </c>
      <c r="BO71" s="41">
        <f>IF(D70="Ja",$B70*Formler!CV$5,0)</f>
        <v>0</v>
      </c>
      <c r="BP71" s="41">
        <f>IF(E70="Ja",$B70*Formler!CW$5,0)</f>
        <v>0</v>
      </c>
      <c r="BQ71" s="41">
        <f>IF(F70="Ja",$B70*Formler!CX$5,0)</f>
        <v>0</v>
      </c>
      <c r="BR71" s="41">
        <f>IF(G70="Ja",$B70*Formler!CY$5,0)</f>
        <v>0</v>
      </c>
      <c r="BS71" s="41">
        <f>IF(H70="Ja",$B70*Formler!CZ$5,0)</f>
        <v>0</v>
      </c>
      <c r="BT71" s="41">
        <f>IF(I70="Ja",$B70*Formler!DA$5,0)</f>
        <v>0</v>
      </c>
      <c r="BU71" s="41">
        <f>IF($J70&gt;0,$J70*Formler!$DB$5,0)</f>
        <v>0</v>
      </c>
      <c r="BV71" s="41">
        <f>IF(K70="Ja",$B70*Formler!DC$5,0)</f>
        <v>0</v>
      </c>
      <c r="BW71" s="41">
        <f>IF(L70="Ja",Formler!DE$5,0)</f>
        <v>0</v>
      </c>
      <c r="BX71" s="41">
        <f>IF(M70="Ja",Formler!DD$5*$N70,0)</f>
        <v>0</v>
      </c>
      <c r="BY71" s="41">
        <f>IF(D70="Ja",$B70*Formler!CV$6,0)</f>
        <v>0</v>
      </c>
      <c r="BZ71" s="41">
        <f>IF(E70="Ja",$B70*Formler!CW$6,0)</f>
        <v>0</v>
      </c>
      <c r="CA71" s="41">
        <f>IF(F70="Ja",$B70*Formler!CX$6,0)</f>
        <v>0</v>
      </c>
      <c r="CB71" s="41">
        <f>IF(G70="Ja",$B70*Formler!CY$6,0)</f>
        <v>0</v>
      </c>
      <c r="CC71" s="41">
        <f>IF(H70="Ja",$B70*Formler!CZ$6,0)</f>
        <v>0</v>
      </c>
      <c r="CD71" s="41">
        <f>IF(I70="Ja",$B70*Formler!DA$6,0)</f>
        <v>0</v>
      </c>
      <c r="CE71" s="41">
        <f>IF($J70&gt;0,$J70*Formler!$DB$6,0)</f>
        <v>0</v>
      </c>
      <c r="CF71" s="41">
        <f>IF(K70="Ja",$B70*Formler!DC$6,0)</f>
        <v>0</v>
      </c>
      <c r="CG71" s="41">
        <f>IF(L70="Ja",Formler!DE$6,0)</f>
        <v>0</v>
      </c>
      <c r="CH71" s="41">
        <f>IF(M70="Ja",Formler!DD$6*$N70,0)</f>
        <v>0</v>
      </c>
      <c r="CI71" s="41">
        <f>IF(D70="Ja",$B70*Formler!CV$7,0)</f>
        <v>0</v>
      </c>
      <c r="CJ71" s="41">
        <f>IF(E70="Ja",$B70*Formler!CW$7,0)</f>
        <v>0</v>
      </c>
      <c r="CK71" s="41">
        <f>IF(F70="Ja",$B70*Formler!CX$7,0)</f>
        <v>0</v>
      </c>
      <c r="CL71" s="41">
        <f>IF(G70="Ja",$B70*Formler!CY$7,0)</f>
        <v>0</v>
      </c>
      <c r="CM71" s="41">
        <f>IF(H70="Ja",$B70*Formler!CZ$7,0)</f>
        <v>0</v>
      </c>
      <c r="CN71" s="41">
        <f>IF(I70="Ja",$B70*Formler!DA$7,0)</f>
        <v>0</v>
      </c>
      <c r="CO71" s="41">
        <f>IF($J70&gt;0,$J70*Formler!$DB$7,0)</f>
        <v>0</v>
      </c>
      <c r="CP71" s="41">
        <f>IF(K70="Ja",$B70*Formler!DC$7,0)</f>
        <v>0</v>
      </c>
      <c r="CQ71" s="41">
        <f>IF(L70="Ja",Formler!DE$7,0)</f>
        <v>0</v>
      </c>
      <c r="CR71" s="41">
        <f>IF(M70="Ja",Formler!DD$7*$N70,0)</f>
        <v>0</v>
      </c>
      <c r="DR71" s="7">
        <v>100</v>
      </c>
    </row>
    <row r="72" spans="1:122" x14ac:dyDescent="0.35">
      <c r="A72" s="35">
        <f>Uträkningsmall!B78</f>
        <v>0</v>
      </c>
      <c r="B72" s="36">
        <f>IF(Uträkningsmall!$C78=Formler!$DR$12,12,Uträkningsmall!$C78)</f>
        <v>0</v>
      </c>
      <c r="C72" s="36">
        <f>Uträkningsmall!D78</f>
        <v>0</v>
      </c>
      <c r="D72" s="36">
        <f>Uträkningsmall!E78</f>
        <v>0</v>
      </c>
      <c r="E72" s="36">
        <f>Uträkningsmall!F78</f>
        <v>0</v>
      </c>
      <c r="F72" s="36">
        <f>Uträkningsmall!G78</f>
        <v>0</v>
      </c>
      <c r="G72" s="36">
        <f>Uträkningsmall!H78</f>
        <v>0</v>
      </c>
      <c r="H72" s="36">
        <f>Uträkningsmall!I78</f>
        <v>0</v>
      </c>
      <c r="I72" s="36">
        <f>Uträkningsmall!J78</f>
        <v>0</v>
      </c>
      <c r="J72" s="36">
        <f>Uträkningsmall!K78</f>
        <v>0</v>
      </c>
      <c r="K72" s="36">
        <f>Uträkningsmall!L78</f>
        <v>0</v>
      </c>
      <c r="L72" s="36">
        <f>Uträkningsmall!M78</f>
        <v>0</v>
      </c>
      <c r="M72" s="36">
        <f>Uträkningsmall!N78</f>
        <v>0</v>
      </c>
      <c r="N72" s="37">
        <f>Uträkningsmall!O78</f>
        <v>0</v>
      </c>
      <c r="P72" s="62">
        <f t="shared" si="17"/>
        <v>0</v>
      </c>
      <c r="Q72" s="62">
        <f t="shared" si="17"/>
        <v>0</v>
      </c>
      <c r="R72" s="62">
        <f t="shared" si="17"/>
        <v>0</v>
      </c>
      <c r="S72" s="62">
        <f t="shared" si="17"/>
        <v>0</v>
      </c>
      <c r="T72" s="62">
        <f t="shared" si="17"/>
        <v>0</v>
      </c>
      <c r="U72" s="63"/>
      <c r="V72" s="62">
        <f t="shared" si="18"/>
        <v>0</v>
      </c>
      <c r="W72" s="62">
        <f t="shared" si="19"/>
        <v>0</v>
      </c>
      <c r="X72" s="62">
        <f t="shared" si="20"/>
        <v>0</v>
      </c>
      <c r="Y72" s="62">
        <f t="shared" si="21"/>
        <v>0</v>
      </c>
      <c r="Z72" s="62">
        <f t="shared" si="22"/>
        <v>0</v>
      </c>
      <c r="AA72" s="63"/>
      <c r="AB72" s="62">
        <f t="shared" si="23"/>
        <v>0</v>
      </c>
      <c r="AC72" s="62">
        <f t="shared" si="24"/>
        <v>0</v>
      </c>
      <c r="AD72" s="62">
        <f t="shared" si="25"/>
        <v>0</v>
      </c>
      <c r="AE72" s="62">
        <f t="shared" si="26"/>
        <v>0</v>
      </c>
      <c r="AF72" s="62">
        <f t="shared" si="27"/>
        <v>0</v>
      </c>
      <c r="AH72" s="83">
        <f t="shared" si="28"/>
        <v>0</v>
      </c>
      <c r="AI72" s="64">
        <f t="shared" si="29"/>
        <v>0</v>
      </c>
      <c r="AJ72" s="64">
        <f t="shared" si="30"/>
        <v>0</v>
      </c>
      <c r="AK72" s="64">
        <f t="shared" si="31"/>
        <v>0</v>
      </c>
      <c r="AL72" s="84">
        <f t="shared" si="32"/>
        <v>0</v>
      </c>
      <c r="AU72" s="40">
        <f>IF($D71="Ja",$B71*Formler!CV$3,0)</f>
        <v>0</v>
      </c>
      <c r="AV72" s="41">
        <f>IF($E71="Ja",$B71*Formler!CW$3,0)</f>
        <v>0</v>
      </c>
      <c r="AW72" s="41">
        <f>IF($F71="Ja",$B71*Formler!CX$3,0)</f>
        <v>0</v>
      </c>
      <c r="AX72" s="41">
        <f>IF($G71="Ja",$B71*Formler!CY$3,0)</f>
        <v>0</v>
      </c>
      <c r="AY72" s="41">
        <f>IF($H71="Ja",$B71*Formler!CZ$3,0)</f>
        <v>0</v>
      </c>
      <c r="AZ72" s="41">
        <f>IF($I71="Ja",$B71*Formler!DA$3,0)</f>
        <v>0</v>
      </c>
      <c r="BA72" s="41">
        <f>IF($J71&gt;0,$J71*Formler!DB$3,0)</f>
        <v>0</v>
      </c>
      <c r="BB72" s="41">
        <f>IF($K71="Ja",$B71*Formler!DC$3,0)</f>
        <v>0</v>
      </c>
      <c r="BC72" s="74">
        <f>IF($L71="Ja",Formler!DE$3,0)</f>
        <v>0</v>
      </c>
      <c r="BD72" s="74">
        <f>IF($M71="Ja",$N71*Formler!DD$3,0)</f>
        <v>0</v>
      </c>
      <c r="BE72" s="41">
        <f>IF($D71="Ja",$B71*Formler!CV$4,0)</f>
        <v>0</v>
      </c>
      <c r="BF72" s="41">
        <f>IF($E71="Ja",$B71*Formler!CW$4,0)</f>
        <v>0</v>
      </c>
      <c r="BG72" s="41">
        <f>IF($F71="Ja",$B71*Formler!CX$4,0)</f>
        <v>0</v>
      </c>
      <c r="BH72" s="41">
        <f>IF($G71="Ja",$B71*Formler!CY$4,0)</f>
        <v>0</v>
      </c>
      <c r="BI72" s="41">
        <f>IF($H71="Ja",$B71*Formler!CZ$4,0)</f>
        <v>0</v>
      </c>
      <c r="BJ72" s="41">
        <f>IF($I71="Ja",$B71*Formler!DA$4,0)</f>
        <v>0</v>
      </c>
      <c r="BK72" s="41">
        <f>IF($J71&gt;0,$J71*Formler!$DB73,0)</f>
        <v>0</v>
      </c>
      <c r="BL72" s="41">
        <f>IF($K71="Ja",$B71*Formler!DC$4,0)</f>
        <v>0</v>
      </c>
      <c r="BM72" s="41">
        <f>IF($L71="Ja",Formler!DE$4,0)</f>
        <v>0</v>
      </c>
      <c r="BN72" s="41">
        <f>IF($M71="Ja",Formler!DD$4*$N71,0)</f>
        <v>0</v>
      </c>
      <c r="BO72" s="41">
        <f>IF(D71="Ja",$B71*Formler!CV$5,0)</f>
        <v>0</v>
      </c>
      <c r="BP72" s="41">
        <f>IF(E71="Ja",$B71*Formler!CW$5,0)</f>
        <v>0</v>
      </c>
      <c r="BQ72" s="41">
        <f>IF(F71="Ja",$B71*Formler!CX$5,0)</f>
        <v>0</v>
      </c>
      <c r="BR72" s="41">
        <f>IF(G71="Ja",$B71*Formler!CY$5,0)</f>
        <v>0</v>
      </c>
      <c r="BS72" s="41">
        <f>IF(H71="Ja",$B71*Formler!CZ$5,0)</f>
        <v>0</v>
      </c>
      <c r="BT72" s="41">
        <f>IF(I71="Ja",$B71*Formler!DA$5,0)</f>
        <v>0</v>
      </c>
      <c r="BU72" s="41">
        <f>IF($J71&gt;0,$J71*Formler!$DB$5,0)</f>
        <v>0</v>
      </c>
      <c r="BV72" s="41">
        <f>IF(K71="Ja",$B71*Formler!DC$5,0)</f>
        <v>0</v>
      </c>
      <c r="BW72" s="41">
        <f>IF(L71="Ja",Formler!DE$5,0)</f>
        <v>0</v>
      </c>
      <c r="BX72" s="41">
        <f>IF(M71="Ja",Formler!DD$5*$N71,0)</f>
        <v>0</v>
      </c>
      <c r="BY72" s="41">
        <f>IF(D71="Ja",$B71*Formler!CV$6,0)</f>
        <v>0</v>
      </c>
      <c r="BZ72" s="41">
        <f>IF(E71="Ja",$B71*Formler!CW$6,0)</f>
        <v>0</v>
      </c>
      <c r="CA72" s="41">
        <f>IF(F71="Ja",$B71*Formler!CX$6,0)</f>
        <v>0</v>
      </c>
      <c r="CB72" s="41">
        <f>IF(G71="Ja",$B71*Formler!CY$6,0)</f>
        <v>0</v>
      </c>
      <c r="CC72" s="41">
        <f>IF(H71="Ja",$B71*Formler!CZ$6,0)</f>
        <v>0</v>
      </c>
      <c r="CD72" s="41">
        <f>IF(I71="Ja",$B71*Formler!DA$6,0)</f>
        <v>0</v>
      </c>
      <c r="CE72" s="41">
        <f>IF($J71&gt;0,$J71*Formler!$DB$6,0)</f>
        <v>0</v>
      </c>
      <c r="CF72" s="41">
        <f>IF(K71="Ja",$B71*Formler!DC$6,0)</f>
        <v>0</v>
      </c>
      <c r="CG72" s="41">
        <f>IF(L71="Ja",Formler!DE$6,0)</f>
        <v>0</v>
      </c>
      <c r="CH72" s="41">
        <f>IF(M71="Ja",Formler!DD$6*$N71,0)</f>
        <v>0</v>
      </c>
      <c r="CI72" s="41">
        <f>IF(D71="Ja",$B71*Formler!CV$7,0)</f>
        <v>0</v>
      </c>
      <c r="CJ72" s="41">
        <f>IF(E71="Ja",$B71*Formler!CW$7,0)</f>
        <v>0</v>
      </c>
      <c r="CK72" s="41">
        <f>IF(F71="Ja",$B71*Formler!CX$7,0)</f>
        <v>0</v>
      </c>
      <c r="CL72" s="41">
        <f>IF(G71="Ja",$B71*Formler!CY$7,0)</f>
        <v>0</v>
      </c>
      <c r="CM72" s="41">
        <f>IF(H71="Ja",$B71*Formler!CZ$7,0)</f>
        <v>0</v>
      </c>
      <c r="CN72" s="41">
        <f>IF(I71="Ja",$B71*Formler!DA$7,0)</f>
        <v>0</v>
      </c>
      <c r="CO72" s="41">
        <f>IF($J71&gt;0,$J71*Formler!$DB$7,0)</f>
        <v>0</v>
      </c>
      <c r="CP72" s="41">
        <f>IF(K71="Ja",$B71*Formler!DC$7,0)</f>
        <v>0</v>
      </c>
      <c r="CQ72" s="41">
        <f>IF(L71="Ja",Formler!DE$7,0)</f>
        <v>0</v>
      </c>
      <c r="CR72" s="41">
        <f>IF(M71="Ja",Formler!DD$7*$N71,0)</f>
        <v>0</v>
      </c>
      <c r="DR72" s="7">
        <v>101</v>
      </c>
    </row>
    <row r="73" spans="1:122" x14ac:dyDescent="0.35">
      <c r="A73" s="35">
        <f>Uträkningsmall!B79</f>
        <v>0</v>
      </c>
      <c r="B73" s="36">
        <f>IF(Uträkningsmall!$C79=Formler!$DR$12,12,Uträkningsmall!$C79)</f>
        <v>0</v>
      </c>
      <c r="C73" s="36">
        <f>Uträkningsmall!D79</f>
        <v>0</v>
      </c>
      <c r="D73" s="36">
        <f>Uträkningsmall!E79</f>
        <v>0</v>
      </c>
      <c r="E73" s="36">
        <f>Uträkningsmall!F79</f>
        <v>0</v>
      </c>
      <c r="F73" s="36">
        <f>Uträkningsmall!G79</f>
        <v>0</v>
      </c>
      <c r="G73" s="36">
        <f>Uträkningsmall!H79</f>
        <v>0</v>
      </c>
      <c r="H73" s="36">
        <f>Uträkningsmall!I79</f>
        <v>0</v>
      </c>
      <c r="I73" s="36">
        <f>Uträkningsmall!J79</f>
        <v>0</v>
      </c>
      <c r="J73" s="36">
        <f>Uträkningsmall!K79</f>
        <v>0</v>
      </c>
      <c r="K73" s="36">
        <f>Uträkningsmall!L79</f>
        <v>0</v>
      </c>
      <c r="L73" s="36">
        <f>Uträkningsmall!M79</f>
        <v>0</v>
      </c>
      <c r="M73" s="36">
        <f>Uträkningsmall!N79</f>
        <v>0</v>
      </c>
      <c r="N73" s="37">
        <f>Uträkningsmall!O79</f>
        <v>0</v>
      </c>
      <c r="P73" s="62">
        <f t="shared" si="17"/>
        <v>0</v>
      </c>
      <c r="Q73" s="62">
        <f t="shared" si="17"/>
        <v>0</v>
      </c>
      <c r="R73" s="62">
        <f t="shared" si="17"/>
        <v>0</v>
      </c>
      <c r="S73" s="62">
        <f t="shared" si="17"/>
        <v>0</v>
      </c>
      <c r="T73" s="62">
        <f t="shared" si="17"/>
        <v>0</v>
      </c>
      <c r="U73" s="63"/>
      <c r="V73" s="62">
        <f t="shared" si="18"/>
        <v>0</v>
      </c>
      <c r="W73" s="62">
        <f t="shared" si="19"/>
        <v>0</v>
      </c>
      <c r="X73" s="62">
        <f t="shared" si="20"/>
        <v>0</v>
      </c>
      <c r="Y73" s="62">
        <f t="shared" si="21"/>
        <v>0</v>
      </c>
      <c r="Z73" s="62">
        <f t="shared" si="22"/>
        <v>0</v>
      </c>
      <c r="AA73" s="63"/>
      <c r="AB73" s="62">
        <f t="shared" si="23"/>
        <v>0</v>
      </c>
      <c r="AC73" s="62">
        <f t="shared" si="24"/>
        <v>0</v>
      </c>
      <c r="AD73" s="62">
        <f t="shared" si="25"/>
        <v>0</v>
      </c>
      <c r="AE73" s="62">
        <f t="shared" si="26"/>
        <v>0</v>
      </c>
      <c r="AF73" s="62">
        <f t="shared" si="27"/>
        <v>0</v>
      </c>
      <c r="AH73" s="83">
        <f t="shared" si="28"/>
        <v>0</v>
      </c>
      <c r="AI73" s="64">
        <f t="shared" si="29"/>
        <v>0</v>
      </c>
      <c r="AJ73" s="64">
        <f t="shared" si="30"/>
        <v>0</v>
      </c>
      <c r="AK73" s="64">
        <f t="shared" si="31"/>
        <v>0</v>
      </c>
      <c r="AL73" s="84">
        <f t="shared" si="32"/>
        <v>0</v>
      </c>
      <c r="AU73" s="40">
        <f>IF($D72="Ja",$B72*Formler!CV$3,0)</f>
        <v>0</v>
      </c>
      <c r="AV73" s="41">
        <f>IF($E72="Ja",$B72*Formler!CW$3,0)</f>
        <v>0</v>
      </c>
      <c r="AW73" s="41">
        <f>IF($F72="Ja",$B72*Formler!CX$3,0)</f>
        <v>0</v>
      </c>
      <c r="AX73" s="41">
        <f>IF($G72="Ja",$B72*Formler!CY$3,0)</f>
        <v>0</v>
      </c>
      <c r="AY73" s="41">
        <f>IF($H72="Ja",$B72*Formler!CZ$3,0)</f>
        <v>0</v>
      </c>
      <c r="AZ73" s="41">
        <f>IF($I72="Ja",$B72*Formler!DA$3,0)</f>
        <v>0</v>
      </c>
      <c r="BA73" s="41">
        <f>IF($J72&gt;0,$J72*Formler!DB$3,0)</f>
        <v>0</v>
      </c>
      <c r="BB73" s="41">
        <f>IF($K72="Ja",$B72*Formler!DC$3,0)</f>
        <v>0</v>
      </c>
      <c r="BC73" s="74">
        <f>IF($L72="Ja",Formler!DE$3,0)</f>
        <v>0</v>
      </c>
      <c r="BD73" s="74">
        <f>IF($M72="Ja",$N72*Formler!DD$3,0)</f>
        <v>0</v>
      </c>
      <c r="BE73" s="41">
        <f>IF($D72="Ja",$B72*Formler!CV$4,0)</f>
        <v>0</v>
      </c>
      <c r="BF73" s="41">
        <f>IF($E72="Ja",$B72*Formler!CW$4,0)</f>
        <v>0</v>
      </c>
      <c r="BG73" s="41">
        <f>IF($F72="Ja",$B72*Formler!CX$4,0)</f>
        <v>0</v>
      </c>
      <c r="BH73" s="41">
        <f>IF($G72="Ja",$B72*Formler!CY$4,0)</f>
        <v>0</v>
      </c>
      <c r="BI73" s="41">
        <f>IF($H72="Ja",$B72*Formler!CZ$4,0)</f>
        <v>0</v>
      </c>
      <c r="BJ73" s="41">
        <f>IF($I72="Ja",$B72*Formler!DA$4,0)</f>
        <v>0</v>
      </c>
      <c r="BK73" s="41">
        <f>IF($J72&gt;0,$J72*Formler!$DB74,0)</f>
        <v>0</v>
      </c>
      <c r="BL73" s="41">
        <f>IF($K72="Ja",$B72*Formler!DC$4,0)</f>
        <v>0</v>
      </c>
      <c r="BM73" s="41">
        <f>IF($L72="Ja",Formler!DE$4,0)</f>
        <v>0</v>
      </c>
      <c r="BN73" s="41">
        <f>IF($M72="Ja",Formler!DD$4*$N72,0)</f>
        <v>0</v>
      </c>
      <c r="BO73" s="41">
        <f>IF(D72="Ja",$B72*Formler!CV$5,0)</f>
        <v>0</v>
      </c>
      <c r="BP73" s="41">
        <f>IF(E72="Ja",$B72*Formler!CW$5,0)</f>
        <v>0</v>
      </c>
      <c r="BQ73" s="41">
        <f>IF(F72="Ja",$B72*Formler!CX$5,0)</f>
        <v>0</v>
      </c>
      <c r="BR73" s="41">
        <f>IF(G72="Ja",$B72*Formler!CY$5,0)</f>
        <v>0</v>
      </c>
      <c r="BS73" s="41">
        <f>IF(H72="Ja",$B72*Formler!CZ$5,0)</f>
        <v>0</v>
      </c>
      <c r="BT73" s="41">
        <f>IF(I72="Ja",$B72*Formler!DA$5,0)</f>
        <v>0</v>
      </c>
      <c r="BU73" s="41">
        <f>IF($J72&gt;0,$J72*Formler!$DB$5,0)</f>
        <v>0</v>
      </c>
      <c r="BV73" s="41">
        <f>IF(K72="Ja",$B72*Formler!DC$5,0)</f>
        <v>0</v>
      </c>
      <c r="BW73" s="41">
        <f>IF(L72="Ja",Formler!DE$5,0)</f>
        <v>0</v>
      </c>
      <c r="BX73" s="41">
        <f>IF(M72="Ja",Formler!DD$5*$N72,0)</f>
        <v>0</v>
      </c>
      <c r="BY73" s="41">
        <f>IF(D72="Ja",$B72*Formler!CV$6,0)</f>
        <v>0</v>
      </c>
      <c r="BZ73" s="41">
        <f>IF(E72="Ja",$B72*Formler!CW$6,0)</f>
        <v>0</v>
      </c>
      <c r="CA73" s="41">
        <f>IF(F72="Ja",$B72*Formler!CX$6,0)</f>
        <v>0</v>
      </c>
      <c r="CB73" s="41">
        <f>IF(G72="Ja",$B72*Formler!CY$6,0)</f>
        <v>0</v>
      </c>
      <c r="CC73" s="41">
        <f>IF(H72="Ja",$B72*Formler!CZ$6,0)</f>
        <v>0</v>
      </c>
      <c r="CD73" s="41">
        <f>IF(I72="Ja",$B72*Formler!DA$6,0)</f>
        <v>0</v>
      </c>
      <c r="CE73" s="41">
        <f>IF($J72&gt;0,$J72*Formler!$DB$6,0)</f>
        <v>0</v>
      </c>
      <c r="CF73" s="41">
        <f>IF(K72="Ja",$B72*Formler!DC$6,0)</f>
        <v>0</v>
      </c>
      <c r="CG73" s="41">
        <f>IF(L72="Ja",Formler!DE$6,0)</f>
        <v>0</v>
      </c>
      <c r="CH73" s="41">
        <f>IF(M72="Ja",Formler!DD$6*$N72,0)</f>
        <v>0</v>
      </c>
      <c r="CI73" s="41">
        <f>IF(D72="Ja",$B72*Formler!CV$7,0)</f>
        <v>0</v>
      </c>
      <c r="CJ73" s="41">
        <f>IF(E72="Ja",$B72*Formler!CW$7,0)</f>
        <v>0</v>
      </c>
      <c r="CK73" s="41">
        <f>IF(F72="Ja",$B72*Formler!CX$7,0)</f>
        <v>0</v>
      </c>
      <c r="CL73" s="41">
        <f>IF(G72="Ja",$B72*Formler!CY$7,0)</f>
        <v>0</v>
      </c>
      <c r="CM73" s="41">
        <f>IF(H72="Ja",$B72*Formler!CZ$7,0)</f>
        <v>0</v>
      </c>
      <c r="CN73" s="41">
        <f>IF(I72="Ja",$B72*Formler!DA$7,0)</f>
        <v>0</v>
      </c>
      <c r="CO73" s="41">
        <f>IF($J72&gt;0,$J72*Formler!$DB$7,0)</f>
        <v>0</v>
      </c>
      <c r="CP73" s="41">
        <f>IF(K72="Ja",$B72*Formler!DC$7,0)</f>
        <v>0</v>
      </c>
      <c r="CQ73" s="41">
        <f>IF(L72="Ja",Formler!DE$7,0)</f>
        <v>0</v>
      </c>
      <c r="CR73" s="41">
        <f>IF(M72="Ja",Formler!DD$7*$N72,0)</f>
        <v>0</v>
      </c>
      <c r="DR73" s="7">
        <v>102</v>
      </c>
    </row>
    <row r="74" spans="1:122" x14ac:dyDescent="0.35">
      <c r="A74" s="35">
        <f>Uträkningsmall!B80</f>
        <v>0</v>
      </c>
      <c r="B74" s="36">
        <f>IF(Uträkningsmall!$C80=Formler!$DR$12,12,Uträkningsmall!$C80)</f>
        <v>0</v>
      </c>
      <c r="C74" s="36">
        <f>Uträkningsmall!D80</f>
        <v>0</v>
      </c>
      <c r="D74" s="36">
        <f>Uträkningsmall!E80</f>
        <v>0</v>
      </c>
      <c r="E74" s="36">
        <f>Uträkningsmall!F80</f>
        <v>0</v>
      </c>
      <c r="F74" s="36">
        <f>Uträkningsmall!G80</f>
        <v>0</v>
      </c>
      <c r="G74" s="36">
        <f>Uträkningsmall!H80</f>
        <v>0</v>
      </c>
      <c r="H74" s="36">
        <f>Uträkningsmall!I80</f>
        <v>0</v>
      </c>
      <c r="I74" s="36">
        <f>Uträkningsmall!J80</f>
        <v>0</v>
      </c>
      <c r="J74" s="36">
        <f>Uträkningsmall!K80</f>
        <v>0</v>
      </c>
      <c r="K74" s="36">
        <f>Uträkningsmall!L80</f>
        <v>0</v>
      </c>
      <c r="L74" s="36">
        <f>Uträkningsmall!M80</f>
        <v>0</v>
      </c>
      <c r="M74" s="36">
        <f>Uträkningsmall!N80</f>
        <v>0</v>
      </c>
      <c r="N74" s="37">
        <f>Uträkningsmall!O80</f>
        <v>0</v>
      </c>
      <c r="P74" s="62">
        <f t="shared" si="17"/>
        <v>0</v>
      </c>
      <c r="Q74" s="62">
        <f t="shared" si="17"/>
        <v>0</v>
      </c>
      <c r="R74" s="62">
        <f t="shared" si="17"/>
        <v>0</v>
      </c>
      <c r="S74" s="62">
        <f t="shared" si="17"/>
        <v>0</v>
      </c>
      <c r="T74" s="62">
        <f t="shared" si="17"/>
        <v>0</v>
      </c>
      <c r="U74" s="63"/>
      <c r="V74" s="62">
        <f t="shared" si="18"/>
        <v>0</v>
      </c>
      <c r="W74" s="62">
        <f t="shared" si="19"/>
        <v>0</v>
      </c>
      <c r="X74" s="62">
        <f t="shared" si="20"/>
        <v>0</v>
      </c>
      <c r="Y74" s="62">
        <f t="shared" si="21"/>
        <v>0</v>
      </c>
      <c r="Z74" s="62">
        <f t="shared" si="22"/>
        <v>0</v>
      </c>
      <c r="AA74" s="63"/>
      <c r="AB74" s="62">
        <f t="shared" si="23"/>
        <v>0</v>
      </c>
      <c r="AC74" s="62">
        <f t="shared" si="24"/>
        <v>0</v>
      </c>
      <c r="AD74" s="62">
        <f t="shared" si="25"/>
        <v>0</v>
      </c>
      <c r="AE74" s="62">
        <f t="shared" si="26"/>
        <v>0</v>
      </c>
      <c r="AF74" s="62">
        <f t="shared" si="27"/>
        <v>0</v>
      </c>
      <c r="AH74" s="83">
        <f t="shared" si="28"/>
        <v>0</v>
      </c>
      <c r="AI74" s="64">
        <f t="shared" si="29"/>
        <v>0</v>
      </c>
      <c r="AJ74" s="64">
        <f t="shared" si="30"/>
        <v>0</v>
      </c>
      <c r="AK74" s="64">
        <f t="shared" si="31"/>
        <v>0</v>
      </c>
      <c r="AL74" s="84">
        <f t="shared" si="32"/>
        <v>0</v>
      </c>
      <c r="AU74" s="40">
        <f>IF($D73="Ja",$B73*Formler!CV$3,0)</f>
        <v>0</v>
      </c>
      <c r="AV74" s="41">
        <f>IF($E73="Ja",$B73*Formler!CW$3,0)</f>
        <v>0</v>
      </c>
      <c r="AW74" s="41">
        <f>IF($F73="Ja",$B73*Formler!CX$3,0)</f>
        <v>0</v>
      </c>
      <c r="AX74" s="41">
        <f>IF($G73="Ja",$B73*Formler!CY$3,0)</f>
        <v>0</v>
      </c>
      <c r="AY74" s="41">
        <f>IF($H73="Ja",$B73*Formler!CZ$3,0)</f>
        <v>0</v>
      </c>
      <c r="AZ74" s="41">
        <f>IF($I73="Ja",$B73*Formler!DA$3,0)</f>
        <v>0</v>
      </c>
      <c r="BA74" s="41">
        <f>IF($J73&gt;0,$J73*Formler!DB$3,0)</f>
        <v>0</v>
      </c>
      <c r="BB74" s="41">
        <f>IF($K73="Ja",$B73*Formler!DC$3,0)</f>
        <v>0</v>
      </c>
      <c r="BC74" s="74">
        <f>IF($L73="Ja",Formler!DE$3,0)</f>
        <v>0</v>
      </c>
      <c r="BD74" s="74">
        <f>IF($M73="Ja",$N73*Formler!DD$3,0)</f>
        <v>0</v>
      </c>
      <c r="BE74" s="41">
        <f>IF($D73="Ja",$B73*Formler!CV$4,0)</f>
        <v>0</v>
      </c>
      <c r="BF74" s="41">
        <f>IF($E73="Ja",$B73*Formler!CW$4,0)</f>
        <v>0</v>
      </c>
      <c r="BG74" s="41">
        <f>IF($F73="Ja",$B73*Formler!CX$4,0)</f>
        <v>0</v>
      </c>
      <c r="BH74" s="41">
        <f>IF($G73="Ja",$B73*Formler!CY$4,0)</f>
        <v>0</v>
      </c>
      <c r="BI74" s="41">
        <f>IF($H73="Ja",$B73*Formler!CZ$4,0)</f>
        <v>0</v>
      </c>
      <c r="BJ74" s="41">
        <f>IF($I73="Ja",$B73*Formler!DA$4,0)</f>
        <v>0</v>
      </c>
      <c r="BK74" s="41">
        <f>IF($J73&gt;0,$J73*Formler!$DB75,0)</f>
        <v>0</v>
      </c>
      <c r="BL74" s="41">
        <f>IF($K73="Ja",$B73*Formler!DC$4,0)</f>
        <v>0</v>
      </c>
      <c r="BM74" s="41">
        <f>IF($L73="Ja",Formler!DE$4,0)</f>
        <v>0</v>
      </c>
      <c r="BN74" s="41">
        <f>IF($M73="Ja",Formler!DD$4*$N73,0)</f>
        <v>0</v>
      </c>
      <c r="BO74" s="41">
        <f>IF(D73="Ja",$B73*Formler!CV$5,0)</f>
        <v>0</v>
      </c>
      <c r="BP74" s="41">
        <f>IF(E73="Ja",$B73*Formler!CW$5,0)</f>
        <v>0</v>
      </c>
      <c r="BQ74" s="41">
        <f>IF(F73="Ja",$B73*Formler!CX$5,0)</f>
        <v>0</v>
      </c>
      <c r="BR74" s="41">
        <f>IF(G73="Ja",$B73*Formler!CY$5,0)</f>
        <v>0</v>
      </c>
      <c r="BS74" s="41">
        <f>IF(H73="Ja",$B73*Formler!CZ$5,0)</f>
        <v>0</v>
      </c>
      <c r="BT74" s="41">
        <f>IF(I73="Ja",$B73*Formler!DA$5,0)</f>
        <v>0</v>
      </c>
      <c r="BU74" s="41">
        <f>IF($J73&gt;0,$J73*Formler!$DB$5,0)</f>
        <v>0</v>
      </c>
      <c r="BV74" s="41">
        <f>IF(K73="Ja",$B73*Formler!DC$5,0)</f>
        <v>0</v>
      </c>
      <c r="BW74" s="41">
        <f>IF(L73="Ja",Formler!DE$5,0)</f>
        <v>0</v>
      </c>
      <c r="BX74" s="41">
        <f>IF(M73="Ja",Formler!DD$5*$N73,0)</f>
        <v>0</v>
      </c>
      <c r="BY74" s="41">
        <f>IF(D73="Ja",$B73*Formler!CV$6,0)</f>
        <v>0</v>
      </c>
      <c r="BZ74" s="41">
        <f>IF(E73="Ja",$B73*Formler!CW$6,0)</f>
        <v>0</v>
      </c>
      <c r="CA74" s="41">
        <f>IF(F73="Ja",$B73*Formler!CX$6,0)</f>
        <v>0</v>
      </c>
      <c r="CB74" s="41">
        <f>IF(G73="Ja",$B73*Formler!CY$6,0)</f>
        <v>0</v>
      </c>
      <c r="CC74" s="41">
        <f>IF(H73="Ja",$B73*Formler!CZ$6,0)</f>
        <v>0</v>
      </c>
      <c r="CD74" s="41">
        <f>IF(I73="Ja",$B73*Formler!DA$6,0)</f>
        <v>0</v>
      </c>
      <c r="CE74" s="41">
        <f>IF($J73&gt;0,$J73*Formler!$DB$6,0)</f>
        <v>0</v>
      </c>
      <c r="CF74" s="41">
        <f>IF(K73="Ja",$B73*Formler!DC$6,0)</f>
        <v>0</v>
      </c>
      <c r="CG74" s="41">
        <f>IF(L73="Ja",Formler!DE$6,0)</f>
        <v>0</v>
      </c>
      <c r="CH74" s="41">
        <f>IF(M73="Ja",Formler!DD$6*$N73,0)</f>
        <v>0</v>
      </c>
      <c r="CI74" s="41">
        <f>IF(D73="Ja",$B73*Formler!CV$7,0)</f>
        <v>0</v>
      </c>
      <c r="CJ74" s="41">
        <f>IF(E73="Ja",$B73*Formler!CW$7,0)</f>
        <v>0</v>
      </c>
      <c r="CK74" s="41">
        <f>IF(F73="Ja",$B73*Formler!CX$7,0)</f>
        <v>0</v>
      </c>
      <c r="CL74" s="41">
        <f>IF(G73="Ja",$B73*Formler!CY$7,0)</f>
        <v>0</v>
      </c>
      <c r="CM74" s="41">
        <f>IF(H73="Ja",$B73*Formler!CZ$7,0)</f>
        <v>0</v>
      </c>
      <c r="CN74" s="41">
        <f>IF(I73="Ja",$B73*Formler!DA$7,0)</f>
        <v>0</v>
      </c>
      <c r="CO74" s="41">
        <f>IF($J73&gt;0,$J73*Formler!$DB$7,0)</f>
        <v>0</v>
      </c>
      <c r="CP74" s="41">
        <f>IF(K73="Ja",$B73*Formler!DC$7,0)</f>
        <v>0</v>
      </c>
      <c r="CQ74" s="41">
        <f>IF(L73="Ja",Formler!DE$7,0)</f>
        <v>0</v>
      </c>
      <c r="CR74" s="41">
        <f>IF(M73="Ja",Formler!DD$7*$N73,0)</f>
        <v>0</v>
      </c>
      <c r="DR74" s="7">
        <v>103</v>
      </c>
    </row>
    <row r="75" spans="1:122" x14ac:dyDescent="0.35">
      <c r="A75" s="35">
        <f>Uträkningsmall!B81</f>
        <v>0</v>
      </c>
      <c r="B75" s="36">
        <f>IF(Uträkningsmall!$C81=Formler!$DR$12,12,Uträkningsmall!$C81)</f>
        <v>0</v>
      </c>
      <c r="C75" s="36">
        <f>Uträkningsmall!D81</f>
        <v>0</v>
      </c>
      <c r="D75" s="36">
        <f>Uträkningsmall!E81</f>
        <v>0</v>
      </c>
      <c r="E75" s="36">
        <f>Uträkningsmall!F81</f>
        <v>0</v>
      </c>
      <c r="F75" s="36">
        <f>Uträkningsmall!G81</f>
        <v>0</v>
      </c>
      <c r="G75" s="36">
        <f>Uträkningsmall!H81</f>
        <v>0</v>
      </c>
      <c r="H75" s="36">
        <f>Uträkningsmall!I81</f>
        <v>0</v>
      </c>
      <c r="I75" s="36">
        <f>Uträkningsmall!J81</f>
        <v>0</v>
      </c>
      <c r="J75" s="36">
        <f>Uträkningsmall!K81</f>
        <v>0</v>
      </c>
      <c r="K75" s="36">
        <f>Uträkningsmall!L81</f>
        <v>0</v>
      </c>
      <c r="L75" s="36">
        <f>Uträkningsmall!M81</f>
        <v>0</v>
      </c>
      <c r="M75" s="36">
        <f>Uträkningsmall!N81</f>
        <v>0</v>
      </c>
      <c r="N75" s="37">
        <f>Uträkningsmall!O81</f>
        <v>0</v>
      </c>
      <c r="P75" s="62">
        <f t="shared" si="17"/>
        <v>0</v>
      </c>
      <c r="Q75" s="62">
        <f t="shared" si="17"/>
        <v>0</v>
      </c>
      <c r="R75" s="62">
        <f t="shared" si="17"/>
        <v>0</v>
      </c>
      <c r="S75" s="62">
        <f t="shared" si="17"/>
        <v>0</v>
      </c>
      <c r="T75" s="62">
        <f t="shared" si="17"/>
        <v>0</v>
      </c>
      <c r="U75" s="63"/>
      <c r="V75" s="62">
        <f t="shared" si="18"/>
        <v>0</v>
      </c>
      <c r="W75" s="62">
        <f t="shared" si="19"/>
        <v>0</v>
      </c>
      <c r="X75" s="62">
        <f t="shared" si="20"/>
        <v>0</v>
      </c>
      <c r="Y75" s="62">
        <f t="shared" si="21"/>
        <v>0</v>
      </c>
      <c r="Z75" s="62">
        <f t="shared" si="22"/>
        <v>0</v>
      </c>
      <c r="AA75" s="63"/>
      <c r="AB75" s="62">
        <f t="shared" si="23"/>
        <v>0</v>
      </c>
      <c r="AC75" s="62">
        <f t="shared" si="24"/>
        <v>0</v>
      </c>
      <c r="AD75" s="62">
        <f t="shared" si="25"/>
        <v>0</v>
      </c>
      <c r="AE75" s="62">
        <f t="shared" si="26"/>
        <v>0</v>
      </c>
      <c r="AF75" s="62">
        <f t="shared" si="27"/>
        <v>0</v>
      </c>
      <c r="AH75" s="83">
        <f t="shared" si="28"/>
        <v>0</v>
      </c>
      <c r="AI75" s="64">
        <f t="shared" si="29"/>
        <v>0</v>
      </c>
      <c r="AJ75" s="64">
        <f t="shared" si="30"/>
        <v>0</v>
      </c>
      <c r="AK75" s="64">
        <f t="shared" si="31"/>
        <v>0</v>
      </c>
      <c r="AL75" s="84">
        <f t="shared" si="32"/>
        <v>0</v>
      </c>
      <c r="AU75" s="40">
        <f>IF($D74="Ja",$B74*Formler!CV$3,0)</f>
        <v>0</v>
      </c>
      <c r="AV75" s="41">
        <f>IF($E74="Ja",$B74*Formler!CW$3,0)</f>
        <v>0</v>
      </c>
      <c r="AW75" s="41">
        <f>IF($F74="Ja",$B74*Formler!CX$3,0)</f>
        <v>0</v>
      </c>
      <c r="AX75" s="41">
        <f>IF($G74="Ja",$B74*Formler!CY$3,0)</f>
        <v>0</v>
      </c>
      <c r="AY75" s="41">
        <f>IF($H74="Ja",$B74*Formler!CZ$3,0)</f>
        <v>0</v>
      </c>
      <c r="AZ75" s="41">
        <f>IF($I74="Ja",$B74*Formler!DA$3,0)</f>
        <v>0</v>
      </c>
      <c r="BA75" s="41">
        <f>IF($J74&gt;0,$J74*Formler!DB$3,0)</f>
        <v>0</v>
      </c>
      <c r="BB75" s="41">
        <f>IF($K74="Ja",$B74*Formler!DC$3,0)</f>
        <v>0</v>
      </c>
      <c r="BC75" s="74">
        <f>IF($L74="Ja",Formler!DE$3,0)</f>
        <v>0</v>
      </c>
      <c r="BD75" s="74">
        <f>IF($M74="Ja",$N74*Formler!DD$3,0)</f>
        <v>0</v>
      </c>
      <c r="BE75" s="41">
        <f>IF($D74="Ja",$B74*Formler!CV$4,0)</f>
        <v>0</v>
      </c>
      <c r="BF75" s="41">
        <f>IF($E74="Ja",$B74*Formler!CW$4,0)</f>
        <v>0</v>
      </c>
      <c r="BG75" s="41">
        <f>IF($F74="Ja",$B74*Formler!CX$4,0)</f>
        <v>0</v>
      </c>
      <c r="BH75" s="41">
        <f>IF($G74="Ja",$B74*Formler!CY$4,0)</f>
        <v>0</v>
      </c>
      <c r="BI75" s="41">
        <f>IF($H74="Ja",$B74*Formler!CZ$4,0)</f>
        <v>0</v>
      </c>
      <c r="BJ75" s="41">
        <f>IF($I74="Ja",$B74*Formler!DA$4,0)</f>
        <v>0</v>
      </c>
      <c r="BK75" s="41">
        <f>IF($J74&gt;0,$J74*Formler!$DB76,0)</f>
        <v>0</v>
      </c>
      <c r="BL75" s="41">
        <f>IF($K74="Ja",$B74*Formler!DC$4,0)</f>
        <v>0</v>
      </c>
      <c r="BM75" s="41">
        <f>IF($L74="Ja",Formler!DE$4,0)</f>
        <v>0</v>
      </c>
      <c r="BN75" s="41">
        <f>IF($M74="Ja",Formler!DD$4*$N74,0)</f>
        <v>0</v>
      </c>
      <c r="BO75" s="41">
        <f>IF(D74="Ja",$B74*Formler!CV$5,0)</f>
        <v>0</v>
      </c>
      <c r="BP75" s="41">
        <f>IF(E74="Ja",$B74*Formler!CW$5,0)</f>
        <v>0</v>
      </c>
      <c r="BQ75" s="41">
        <f>IF(F74="Ja",$B74*Formler!CX$5,0)</f>
        <v>0</v>
      </c>
      <c r="BR75" s="41">
        <f>IF(G74="Ja",$B74*Formler!CY$5,0)</f>
        <v>0</v>
      </c>
      <c r="BS75" s="41">
        <f>IF(H74="Ja",$B74*Formler!CZ$5,0)</f>
        <v>0</v>
      </c>
      <c r="BT75" s="41">
        <f>IF(I74="Ja",$B74*Formler!DA$5,0)</f>
        <v>0</v>
      </c>
      <c r="BU75" s="41">
        <f>IF($J74&gt;0,$J74*Formler!$DB$5,0)</f>
        <v>0</v>
      </c>
      <c r="BV75" s="41">
        <f>IF(K74="Ja",$B74*Formler!DC$5,0)</f>
        <v>0</v>
      </c>
      <c r="BW75" s="41">
        <f>IF(L74="Ja",Formler!DE$5,0)</f>
        <v>0</v>
      </c>
      <c r="BX75" s="41">
        <f>IF(M74="Ja",Formler!DD$5*$N74,0)</f>
        <v>0</v>
      </c>
      <c r="BY75" s="41">
        <f>IF(D74="Ja",$B74*Formler!CV$6,0)</f>
        <v>0</v>
      </c>
      <c r="BZ75" s="41">
        <f>IF(E74="Ja",$B74*Formler!CW$6,0)</f>
        <v>0</v>
      </c>
      <c r="CA75" s="41">
        <f>IF(F74="Ja",$B74*Formler!CX$6,0)</f>
        <v>0</v>
      </c>
      <c r="CB75" s="41">
        <f>IF(G74="Ja",$B74*Formler!CY$6,0)</f>
        <v>0</v>
      </c>
      <c r="CC75" s="41">
        <f>IF(H74="Ja",$B74*Formler!CZ$6,0)</f>
        <v>0</v>
      </c>
      <c r="CD75" s="41">
        <f>IF(I74="Ja",$B74*Formler!DA$6,0)</f>
        <v>0</v>
      </c>
      <c r="CE75" s="41">
        <f>IF($J74&gt;0,$J74*Formler!$DB$6,0)</f>
        <v>0</v>
      </c>
      <c r="CF75" s="41">
        <f>IF(K74="Ja",$B74*Formler!DC$6,0)</f>
        <v>0</v>
      </c>
      <c r="CG75" s="41">
        <f>IF(L74="Ja",Formler!DE$6,0)</f>
        <v>0</v>
      </c>
      <c r="CH75" s="41">
        <f>IF(M74="Ja",Formler!DD$6*$N74,0)</f>
        <v>0</v>
      </c>
      <c r="CI75" s="41">
        <f>IF(D74="Ja",$B74*Formler!CV$7,0)</f>
        <v>0</v>
      </c>
      <c r="CJ75" s="41">
        <f>IF(E74="Ja",$B74*Formler!CW$7,0)</f>
        <v>0</v>
      </c>
      <c r="CK75" s="41">
        <f>IF(F74="Ja",$B74*Formler!CX$7,0)</f>
        <v>0</v>
      </c>
      <c r="CL75" s="41">
        <f>IF(G74="Ja",$B74*Formler!CY$7,0)</f>
        <v>0</v>
      </c>
      <c r="CM75" s="41">
        <f>IF(H74="Ja",$B74*Formler!CZ$7,0)</f>
        <v>0</v>
      </c>
      <c r="CN75" s="41">
        <f>IF(I74="Ja",$B74*Formler!DA$7,0)</f>
        <v>0</v>
      </c>
      <c r="CO75" s="41">
        <f>IF($J74&gt;0,$J74*Formler!$DB$7,0)</f>
        <v>0</v>
      </c>
      <c r="CP75" s="41">
        <f>IF(K74="Ja",$B74*Formler!DC$7,0)</f>
        <v>0</v>
      </c>
      <c r="CQ75" s="41">
        <f>IF(L74="Ja",Formler!DE$7,0)</f>
        <v>0</v>
      </c>
      <c r="CR75" s="41">
        <f>IF(M74="Ja",Formler!DD$7*$N74,0)</f>
        <v>0</v>
      </c>
      <c r="DR75" s="7">
        <v>104</v>
      </c>
    </row>
    <row r="76" spans="1:122" x14ac:dyDescent="0.35">
      <c r="A76" s="35">
        <f>Uträkningsmall!B82</f>
        <v>0</v>
      </c>
      <c r="B76" s="36">
        <f>IF(Uträkningsmall!$C82=Formler!$DR$12,12,Uträkningsmall!$C82)</f>
        <v>0</v>
      </c>
      <c r="C76" s="36">
        <f>Uträkningsmall!D82</f>
        <v>0</v>
      </c>
      <c r="D76" s="36">
        <f>Uträkningsmall!E82</f>
        <v>0</v>
      </c>
      <c r="E76" s="36">
        <f>Uträkningsmall!F82</f>
        <v>0</v>
      </c>
      <c r="F76" s="36">
        <f>Uträkningsmall!G82</f>
        <v>0</v>
      </c>
      <c r="G76" s="36">
        <f>Uträkningsmall!H82</f>
        <v>0</v>
      </c>
      <c r="H76" s="36">
        <f>Uträkningsmall!I82</f>
        <v>0</v>
      </c>
      <c r="I76" s="36">
        <f>Uträkningsmall!J82</f>
        <v>0</v>
      </c>
      <c r="J76" s="36">
        <f>Uträkningsmall!K82</f>
        <v>0</v>
      </c>
      <c r="K76" s="36">
        <f>Uträkningsmall!L82</f>
        <v>0</v>
      </c>
      <c r="L76" s="36">
        <f>Uträkningsmall!M82</f>
        <v>0</v>
      </c>
      <c r="M76" s="36">
        <f>Uträkningsmall!N82</f>
        <v>0</v>
      </c>
      <c r="N76" s="37">
        <f>Uträkningsmall!O82</f>
        <v>0</v>
      </c>
      <c r="P76" s="62">
        <f t="shared" si="17"/>
        <v>0</v>
      </c>
      <c r="Q76" s="62">
        <f t="shared" si="17"/>
        <v>0</v>
      </c>
      <c r="R76" s="62">
        <f t="shared" si="17"/>
        <v>0</v>
      </c>
      <c r="S76" s="62">
        <f t="shared" si="17"/>
        <v>0</v>
      </c>
      <c r="T76" s="62">
        <f t="shared" si="17"/>
        <v>0</v>
      </c>
      <c r="U76" s="63"/>
      <c r="V76" s="62">
        <f t="shared" si="18"/>
        <v>0</v>
      </c>
      <c r="W76" s="62">
        <f t="shared" si="19"/>
        <v>0</v>
      </c>
      <c r="X76" s="62">
        <f t="shared" si="20"/>
        <v>0</v>
      </c>
      <c r="Y76" s="62">
        <f t="shared" si="21"/>
        <v>0</v>
      </c>
      <c r="Z76" s="62">
        <f t="shared" si="22"/>
        <v>0</v>
      </c>
      <c r="AA76" s="63"/>
      <c r="AB76" s="62">
        <f t="shared" si="23"/>
        <v>0</v>
      </c>
      <c r="AC76" s="62">
        <f t="shared" si="24"/>
        <v>0</v>
      </c>
      <c r="AD76" s="62">
        <f t="shared" si="25"/>
        <v>0</v>
      </c>
      <c r="AE76" s="62">
        <f t="shared" si="26"/>
        <v>0</v>
      </c>
      <c r="AF76" s="62">
        <f t="shared" si="27"/>
        <v>0</v>
      </c>
      <c r="AH76" s="83">
        <f t="shared" si="28"/>
        <v>0</v>
      </c>
      <c r="AI76" s="64">
        <f t="shared" si="29"/>
        <v>0</v>
      </c>
      <c r="AJ76" s="64">
        <f t="shared" si="30"/>
        <v>0</v>
      </c>
      <c r="AK76" s="64">
        <f t="shared" si="31"/>
        <v>0</v>
      </c>
      <c r="AL76" s="84">
        <f t="shared" si="32"/>
        <v>0</v>
      </c>
      <c r="AU76" s="40">
        <f>IF($D75="Ja",$B75*Formler!CV$3,0)</f>
        <v>0</v>
      </c>
      <c r="AV76" s="41">
        <f>IF($E75="Ja",$B75*Formler!CW$3,0)</f>
        <v>0</v>
      </c>
      <c r="AW76" s="41">
        <f>IF($F75="Ja",$B75*Formler!CX$3,0)</f>
        <v>0</v>
      </c>
      <c r="AX76" s="41">
        <f>IF($G75="Ja",$B75*Formler!CY$3,0)</f>
        <v>0</v>
      </c>
      <c r="AY76" s="41">
        <f>IF($H75="Ja",$B75*Formler!CZ$3,0)</f>
        <v>0</v>
      </c>
      <c r="AZ76" s="41">
        <f>IF($I75="Ja",$B75*Formler!DA$3,0)</f>
        <v>0</v>
      </c>
      <c r="BA76" s="41">
        <f>IF($J75&gt;0,$J75*Formler!DB$3,0)</f>
        <v>0</v>
      </c>
      <c r="BB76" s="41">
        <f>IF($K75="Ja",$B75*Formler!DC$3,0)</f>
        <v>0</v>
      </c>
      <c r="BC76" s="74">
        <f>IF($L75="Ja",Formler!DE$3,0)</f>
        <v>0</v>
      </c>
      <c r="BD76" s="74">
        <f>IF($M75="Ja",$N75*Formler!DD$3,0)</f>
        <v>0</v>
      </c>
      <c r="BE76" s="41">
        <f>IF($D75="Ja",$B75*Formler!CV$4,0)</f>
        <v>0</v>
      </c>
      <c r="BF76" s="41">
        <f>IF($E75="Ja",$B75*Formler!CW$4,0)</f>
        <v>0</v>
      </c>
      <c r="BG76" s="41">
        <f>IF($F75="Ja",$B75*Formler!CX$4,0)</f>
        <v>0</v>
      </c>
      <c r="BH76" s="41">
        <f>IF($G75="Ja",$B75*Formler!CY$4,0)</f>
        <v>0</v>
      </c>
      <c r="BI76" s="41">
        <f>IF($H75="Ja",$B75*Formler!CZ$4,0)</f>
        <v>0</v>
      </c>
      <c r="BJ76" s="41">
        <f>IF($I75="Ja",$B75*Formler!DA$4,0)</f>
        <v>0</v>
      </c>
      <c r="BK76" s="41">
        <f>IF($J75&gt;0,$J75*Formler!$DB77,0)</f>
        <v>0</v>
      </c>
      <c r="BL76" s="41">
        <f>IF($K75="Ja",$B75*Formler!DC$4,0)</f>
        <v>0</v>
      </c>
      <c r="BM76" s="41">
        <f>IF($L75="Ja",Formler!DE$4,0)</f>
        <v>0</v>
      </c>
      <c r="BN76" s="41">
        <f>IF($M75="Ja",Formler!DD$4*$N75,0)</f>
        <v>0</v>
      </c>
      <c r="BO76" s="41">
        <f>IF(D75="Ja",$B75*Formler!CV$5,0)</f>
        <v>0</v>
      </c>
      <c r="BP76" s="41">
        <f>IF(E75="Ja",$B75*Formler!CW$5,0)</f>
        <v>0</v>
      </c>
      <c r="BQ76" s="41">
        <f>IF(F75="Ja",$B75*Formler!CX$5,0)</f>
        <v>0</v>
      </c>
      <c r="BR76" s="41">
        <f>IF(G75="Ja",$B75*Formler!CY$5,0)</f>
        <v>0</v>
      </c>
      <c r="BS76" s="41">
        <f>IF(H75="Ja",$B75*Formler!CZ$5,0)</f>
        <v>0</v>
      </c>
      <c r="BT76" s="41">
        <f>IF(I75="Ja",$B75*Formler!DA$5,0)</f>
        <v>0</v>
      </c>
      <c r="BU76" s="41">
        <f>IF($J75&gt;0,$J75*Formler!$DB$5,0)</f>
        <v>0</v>
      </c>
      <c r="BV76" s="41">
        <f>IF(K75="Ja",$B75*Formler!DC$5,0)</f>
        <v>0</v>
      </c>
      <c r="BW76" s="41">
        <f>IF(L75="Ja",Formler!DE$5,0)</f>
        <v>0</v>
      </c>
      <c r="BX76" s="41">
        <f>IF(M75="Ja",Formler!DD$5*$N75,0)</f>
        <v>0</v>
      </c>
      <c r="BY76" s="41">
        <f>IF(D75="Ja",$B75*Formler!CV$6,0)</f>
        <v>0</v>
      </c>
      <c r="BZ76" s="41">
        <f>IF(E75="Ja",$B75*Formler!CW$6,0)</f>
        <v>0</v>
      </c>
      <c r="CA76" s="41">
        <f>IF(F75="Ja",$B75*Formler!CX$6,0)</f>
        <v>0</v>
      </c>
      <c r="CB76" s="41">
        <f>IF(G75="Ja",$B75*Formler!CY$6,0)</f>
        <v>0</v>
      </c>
      <c r="CC76" s="41">
        <f>IF(H75="Ja",$B75*Formler!CZ$6,0)</f>
        <v>0</v>
      </c>
      <c r="CD76" s="41">
        <f>IF(I75="Ja",$B75*Formler!DA$6,0)</f>
        <v>0</v>
      </c>
      <c r="CE76" s="41">
        <f>IF($J75&gt;0,$J75*Formler!$DB$6,0)</f>
        <v>0</v>
      </c>
      <c r="CF76" s="41">
        <f>IF(K75="Ja",$B75*Formler!DC$6,0)</f>
        <v>0</v>
      </c>
      <c r="CG76" s="41">
        <f>IF(L75="Ja",Formler!DE$6,0)</f>
        <v>0</v>
      </c>
      <c r="CH76" s="41">
        <f>IF(M75="Ja",Formler!DD$6*$N75,0)</f>
        <v>0</v>
      </c>
      <c r="CI76" s="41">
        <f>IF(D75="Ja",$B75*Formler!CV$7,0)</f>
        <v>0</v>
      </c>
      <c r="CJ76" s="41">
        <f>IF(E75="Ja",$B75*Formler!CW$7,0)</f>
        <v>0</v>
      </c>
      <c r="CK76" s="41">
        <f>IF(F75="Ja",$B75*Formler!CX$7,0)</f>
        <v>0</v>
      </c>
      <c r="CL76" s="41">
        <f>IF(G75="Ja",$B75*Formler!CY$7,0)</f>
        <v>0</v>
      </c>
      <c r="CM76" s="41">
        <f>IF(H75="Ja",$B75*Formler!CZ$7,0)</f>
        <v>0</v>
      </c>
      <c r="CN76" s="41">
        <f>IF(I75="Ja",$B75*Formler!DA$7,0)</f>
        <v>0</v>
      </c>
      <c r="CO76" s="41">
        <f>IF($J75&gt;0,$J75*Formler!$DB$7,0)</f>
        <v>0</v>
      </c>
      <c r="CP76" s="41">
        <f>IF(K75="Ja",$B75*Formler!DC$7,0)</f>
        <v>0</v>
      </c>
      <c r="CQ76" s="41">
        <f>IF(L75="Ja",Formler!DE$7,0)</f>
        <v>0</v>
      </c>
      <c r="CR76" s="41">
        <f>IF(M75="Ja",Formler!DD$7*$N75,0)</f>
        <v>0</v>
      </c>
      <c r="DR76" s="7">
        <v>105</v>
      </c>
    </row>
    <row r="77" spans="1:122" x14ac:dyDescent="0.35">
      <c r="A77" s="35">
        <f>Uträkningsmall!B83</f>
        <v>0</v>
      </c>
      <c r="B77" s="36">
        <f>IF(Uträkningsmall!$C83=Formler!$DR$12,12,Uträkningsmall!$C83)</f>
        <v>0</v>
      </c>
      <c r="C77" s="36">
        <f>Uträkningsmall!D83</f>
        <v>0</v>
      </c>
      <c r="D77" s="36">
        <f>Uträkningsmall!E83</f>
        <v>0</v>
      </c>
      <c r="E77" s="36">
        <f>Uträkningsmall!F83</f>
        <v>0</v>
      </c>
      <c r="F77" s="36">
        <f>Uträkningsmall!G83</f>
        <v>0</v>
      </c>
      <c r="G77" s="36">
        <f>Uträkningsmall!H83</f>
        <v>0</v>
      </c>
      <c r="H77" s="36">
        <f>Uträkningsmall!I83</f>
        <v>0</v>
      </c>
      <c r="I77" s="36">
        <f>Uträkningsmall!J83</f>
        <v>0</v>
      </c>
      <c r="J77" s="36">
        <f>Uträkningsmall!K83</f>
        <v>0</v>
      </c>
      <c r="K77" s="36">
        <f>Uträkningsmall!L83</f>
        <v>0</v>
      </c>
      <c r="L77" s="36">
        <f>Uträkningsmall!M83</f>
        <v>0</v>
      </c>
      <c r="M77" s="36">
        <f>Uträkningsmall!N83</f>
        <v>0</v>
      </c>
      <c r="N77" s="37">
        <f>Uträkningsmall!O83</f>
        <v>0</v>
      </c>
      <c r="P77" s="62">
        <f t="shared" si="17"/>
        <v>0</v>
      </c>
      <c r="Q77" s="62">
        <f t="shared" si="17"/>
        <v>0</v>
      </c>
      <c r="R77" s="62">
        <f t="shared" si="17"/>
        <v>0</v>
      </c>
      <c r="S77" s="62">
        <f t="shared" si="17"/>
        <v>0</v>
      </c>
      <c r="T77" s="62">
        <f t="shared" si="17"/>
        <v>0</v>
      </c>
      <c r="U77" s="63"/>
      <c r="V77" s="62">
        <f t="shared" si="18"/>
        <v>0</v>
      </c>
      <c r="W77" s="62">
        <f t="shared" si="19"/>
        <v>0</v>
      </c>
      <c r="X77" s="62">
        <f t="shared" si="20"/>
        <v>0</v>
      </c>
      <c r="Y77" s="62">
        <f t="shared" si="21"/>
        <v>0</v>
      </c>
      <c r="Z77" s="62">
        <f t="shared" si="22"/>
        <v>0</v>
      </c>
      <c r="AA77" s="63"/>
      <c r="AB77" s="62">
        <f t="shared" si="23"/>
        <v>0</v>
      </c>
      <c r="AC77" s="62">
        <f t="shared" si="24"/>
        <v>0</v>
      </c>
      <c r="AD77" s="62">
        <f t="shared" si="25"/>
        <v>0</v>
      </c>
      <c r="AE77" s="62">
        <f t="shared" si="26"/>
        <v>0</v>
      </c>
      <c r="AF77" s="62">
        <f t="shared" si="27"/>
        <v>0</v>
      </c>
      <c r="AH77" s="83">
        <f t="shared" si="28"/>
        <v>0</v>
      </c>
      <c r="AI77" s="64">
        <f t="shared" si="29"/>
        <v>0</v>
      </c>
      <c r="AJ77" s="64">
        <f t="shared" si="30"/>
        <v>0</v>
      </c>
      <c r="AK77" s="64">
        <f t="shared" si="31"/>
        <v>0</v>
      </c>
      <c r="AL77" s="84">
        <f t="shared" si="32"/>
        <v>0</v>
      </c>
      <c r="AU77" s="40">
        <f>IF($D76="Ja",$B76*Formler!CV$3,0)</f>
        <v>0</v>
      </c>
      <c r="AV77" s="41">
        <f>IF($E76="Ja",$B76*Formler!CW$3,0)</f>
        <v>0</v>
      </c>
      <c r="AW77" s="41">
        <f>IF($F76="Ja",$B76*Formler!CX$3,0)</f>
        <v>0</v>
      </c>
      <c r="AX77" s="41">
        <f>IF($G76="Ja",$B76*Formler!CY$3,0)</f>
        <v>0</v>
      </c>
      <c r="AY77" s="41">
        <f>IF($H76="Ja",$B76*Formler!CZ$3,0)</f>
        <v>0</v>
      </c>
      <c r="AZ77" s="41">
        <f>IF($I76="Ja",$B76*Formler!DA$3,0)</f>
        <v>0</v>
      </c>
      <c r="BA77" s="41">
        <f>IF($J76&gt;0,$J76*Formler!DB$3,0)</f>
        <v>0</v>
      </c>
      <c r="BB77" s="41">
        <f>IF($K76="Ja",$B76*Formler!DC$3,0)</f>
        <v>0</v>
      </c>
      <c r="BC77" s="74">
        <f>IF($L76="Ja",Formler!DE$3,0)</f>
        <v>0</v>
      </c>
      <c r="BD77" s="74">
        <f>IF($M76="Ja",$N76*Formler!DD$3,0)</f>
        <v>0</v>
      </c>
      <c r="BE77" s="41">
        <f>IF($D76="Ja",$B76*Formler!CV$4,0)</f>
        <v>0</v>
      </c>
      <c r="BF77" s="41">
        <f>IF($E76="Ja",$B76*Formler!CW$4,0)</f>
        <v>0</v>
      </c>
      <c r="BG77" s="41">
        <f>IF($F76="Ja",$B76*Formler!CX$4,0)</f>
        <v>0</v>
      </c>
      <c r="BH77" s="41">
        <f>IF($G76="Ja",$B76*Formler!CY$4,0)</f>
        <v>0</v>
      </c>
      <c r="BI77" s="41">
        <f>IF($H76="Ja",$B76*Formler!CZ$4,0)</f>
        <v>0</v>
      </c>
      <c r="BJ77" s="41">
        <f>IF($I76="Ja",$B76*Formler!DA$4,0)</f>
        <v>0</v>
      </c>
      <c r="BK77" s="41">
        <f>IF($J76&gt;0,$J76*Formler!$DB78,0)</f>
        <v>0</v>
      </c>
      <c r="BL77" s="41">
        <f>IF($K76="Ja",$B76*Formler!DC$4,0)</f>
        <v>0</v>
      </c>
      <c r="BM77" s="41">
        <f>IF($L76="Ja",Formler!DE$4,0)</f>
        <v>0</v>
      </c>
      <c r="BN77" s="41">
        <f>IF($M76="Ja",Formler!DD$4*$N76,0)</f>
        <v>0</v>
      </c>
      <c r="BO77" s="41">
        <f>IF(D76="Ja",$B76*Formler!CV$5,0)</f>
        <v>0</v>
      </c>
      <c r="BP77" s="41">
        <f>IF(E76="Ja",$B76*Formler!CW$5,0)</f>
        <v>0</v>
      </c>
      <c r="BQ77" s="41">
        <f>IF(F76="Ja",$B76*Formler!CX$5,0)</f>
        <v>0</v>
      </c>
      <c r="BR77" s="41">
        <f>IF(G76="Ja",$B76*Formler!CY$5,0)</f>
        <v>0</v>
      </c>
      <c r="BS77" s="41">
        <f>IF(H76="Ja",$B76*Formler!CZ$5,0)</f>
        <v>0</v>
      </c>
      <c r="BT77" s="41">
        <f>IF(I76="Ja",$B76*Formler!DA$5,0)</f>
        <v>0</v>
      </c>
      <c r="BU77" s="41">
        <f>IF($J76&gt;0,$J76*Formler!$DB$5,0)</f>
        <v>0</v>
      </c>
      <c r="BV77" s="41">
        <f>IF(K76="Ja",$B76*Formler!DC$5,0)</f>
        <v>0</v>
      </c>
      <c r="BW77" s="41">
        <f>IF(L76="Ja",Formler!DE$5,0)</f>
        <v>0</v>
      </c>
      <c r="BX77" s="41">
        <f>IF(M76="Ja",Formler!DD$5*$N76,0)</f>
        <v>0</v>
      </c>
      <c r="BY77" s="41">
        <f>IF(D76="Ja",$B76*Formler!CV$6,0)</f>
        <v>0</v>
      </c>
      <c r="BZ77" s="41">
        <f>IF(E76="Ja",$B76*Formler!CW$6,0)</f>
        <v>0</v>
      </c>
      <c r="CA77" s="41">
        <f>IF(F76="Ja",$B76*Formler!CX$6,0)</f>
        <v>0</v>
      </c>
      <c r="CB77" s="41">
        <f>IF(G76="Ja",$B76*Formler!CY$6,0)</f>
        <v>0</v>
      </c>
      <c r="CC77" s="41">
        <f>IF(H76="Ja",$B76*Formler!CZ$6,0)</f>
        <v>0</v>
      </c>
      <c r="CD77" s="41">
        <f>IF(I76="Ja",$B76*Formler!DA$6,0)</f>
        <v>0</v>
      </c>
      <c r="CE77" s="41">
        <f>IF($J76&gt;0,$J76*Formler!$DB$6,0)</f>
        <v>0</v>
      </c>
      <c r="CF77" s="41">
        <f>IF(K76="Ja",$B76*Formler!DC$6,0)</f>
        <v>0</v>
      </c>
      <c r="CG77" s="41">
        <f>IF(L76="Ja",Formler!DE$6,0)</f>
        <v>0</v>
      </c>
      <c r="CH77" s="41">
        <f>IF(M76="Ja",Formler!DD$6*$N76,0)</f>
        <v>0</v>
      </c>
      <c r="CI77" s="41">
        <f>IF(D76="Ja",$B76*Formler!CV$7,0)</f>
        <v>0</v>
      </c>
      <c r="CJ77" s="41">
        <f>IF(E76="Ja",$B76*Formler!CW$7,0)</f>
        <v>0</v>
      </c>
      <c r="CK77" s="41">
        <f>IF(F76="Ja",$B76*Formler!CX$7,0)</f>
        <v>0</v>
      </c>
      <c r="CL77" s="41">
        <f>IF(G76="Ja",$B76*Formler!CY$7,0)</f>
        <v>0</v>
      </c>
      <c r="CM77" s="41">
        <f>IF(H76="Ja",$B76*Formler!CZ$7,0)</f>
        <v>0</v>
      </c>
      <c r="CN77" s="41">
        <f>IF(I76="Ja",$B76*Formler!DA$7,0)</f>
        <v>0</v>
      </c>
      <c r="CO77" s="41">
        <f>IF($J76&gt;0,$J76*Formler!$DB$7,0)</f>
        <v>0</v>
      </c>
      <c r="CP77" s="41">
        <f>IF(K76="Ja",$B76*Formler!DC$7,0)</f>
        <v>0</v>
      </c>
      <c r="CQ77" s="41">
        <f>IF(L76="Ja",Formler!DE$7,0)</f>
        <v>0</v>
      </c>
      <c r="CR77" s="41">
        <f>IF(M76="Ja",Formler!DD$7*$N76,0)</f>
        <v>0</v>
      </c>
      <c r="DR77" s="7">
        <v>106</v>
      </c>
    </row>
    <row r="78" spans="1:122" x14ac:dyDescent="0.35">
      <c r="A78" s="35">
        <f>Uträkningsmall!B84</f>
        <v>0</v>
      </c>
      <c r="B78" s="36">
        <f>IF(Uträkningsmall!$C84=Formler!$DR$12,12,Uträkningsmall!$C84)</f>
        <v>0</v>
      </c>
      <c r="C78" s="36">
        <f>Uträkningsmall!D84</f>
        <v>0</v>
      </c>
      <c r="D78" s="36">
        <f>Uträkningsmall!E84</f>
        <v>0</v>
      </c>
      <c r="E78" s="36">
        <f>Uträkningsmall!F84</f>
        <v>0</v>
      </c>
      <c r="F78" s="36">
        <f>Uträkningsmall!G84</f>
        <v>0</v>
      </c>
      <c r="G78" s="36">
        <f>Uträkningsmall!H84</f>
        <v>0</v>
      </c>
      <c r="H78" s="36">
        <f>Uträkningsmall!I84</f>
        <v>0</v>
      </c>
      <c r="I78" s="36">
        <f>Uträkningsmall!J84</f>
        <v>0</v>
      </c>
      <c r="J78" s="36">
        <f>Uträkningsmall!K84</f>
        <v>0</v>
      </c>
      <c r="K78" s="36">
        <f>Uträkningsmall!L84</f>
        <v>0</v>
      </c>
      <c r="L78" s="36">
        <f>Uträkningsmall!M84</f>
        <v>0</v>
      </c>
      <c r="M78" s="36">
        <f>Uträkningsmall!N84</f>
        <v>0</v>
      </c>
      <c r="N78" s="37">
        <f>Uträkningsmall!O84</f>
        <v>0</v>
      </c>
      <c r="P78" s="62">
        <f t="shared" si="17"/>
        <v>0</v>
      </c>
      <c r="Q78" s="62">
        <f t="shared" si="17"/>
        <v>0</v>
      </c>
      <c r="R78" s="62">
        <f t="shared" si="17"/>
        <v>0</v>
      </c>
      <c r="S78" s="62">
        <f t="shared" si="17"/>
        <v>0</v>
      </c>
      <c r="T78" s="62">
        <f t="shared" si="17"/>
        <v>0</v>
      </c>
      <c r="U78" s="63"/>
      <c r="V78" s="62">
        <f t="shared" si="18"/>
        <v>0</v>
      </c>
      <c r="W78" s="62">
        <f t="shared" si="19"/>
        <v>0</v>
      </c>
      <c r="X78" s="62">
        <f t="shared" si="20"/>
        <v>0</v>
      </c>
      <c r="Y78" s="62">
        <f t="shared" si="21"/>
        <v>0</v>
      </c>
      <c r="Z78" s="62">
        <f t="shared" si="22"/>
        <v>0</v>
      </c>
      <c r="AA78" s="63"/>
      <c r="AB78" s="62">
        <f t="shared" si="23"/>
        <v>0</v>
      </c>
      <c r="AC78" s="62">
        <f t="shared" si="24"/>
        <v>0</v>
      </c>
      <c r="AD78" s="62">
        <f t="shared" si="25"/>
        <v>0</v>
      </c>
      <c r="AE78" s="62">
        <f t="shared" si="26"/>
        <v>0</v>
      </c>
      <c r="AF78" s="62">
        <f t="shared" si="27"/>
        <v>0</v>
      </c>
      <c r="AH78" s="83">
        <f t="shared" si="28"/>
        <v>0</v>
      </c>
      <c r="AI78" s="64">
        <f t="shared" si="29"/>
        <v>0</v>
      </c>
      <c r="AJ78" s="64">
        <f t="shared" si="30"/>
        <v>0</v>
      </c>
      <c r="AK78" s="64">
        <f t="shared" si="31"/>
        <v>0</v>
      </c>
      <c r="AL78" s="84">
        <f t="shared" si="32"/>
        <v>0</v>
      </c>
      <c r="AU78" s="40">
        <f>IF($D77="Ja",$B77*Formler!CV$3,0)</f>
        <v>0</v>
      </c>
      <c r="AV78" s="41">
        <f>IF($E77="Ja",$B77*Formler!CW$3,0)</f>
        <v>0</v>
      </c>
      <c r="AW78" s="41">
        <f>IF($F77="Ja",$B77*Formler!CX$3,0)</f>
        <v>0</v>
      </c>
      <c r="AX78" s="41">
        <f>IF($G77="Ja",$B77*Formler!CY$3,0)</f>
        <v>0</v>
      </c>
      <c r="AY78" s="41">
        <f>IF($H77="Ja",$B77*Formler!CZ$3,0)</f>
        <v>0</v>
      </c>
      <c r="AZ78" s="41">
        <f>IF($I77="Ja",$B77*Formler!DA$3,0)</f>
        <v>0</v>
      </c>
      <c r="BA78" s="41">
        <f>IF($J77&gt;0,$J77*Formler!DB$3,0)</f>
        <v>0</v>
      </c>
      <c r="BB78" s="41">
        <f>IF($K77="Ja",$B77*Formler!DC$3,0)</f>
        <v>0</v>
      </c>
      <c r="BC78" s="74">
        <f>IF($L77="Ja",Formler!DE$3,0)</f>
        <v>0</v>
      </c>
      <c r="BD78" s="74">
        <f>IF($M77="Ja",$N77*Formler!DD$3,0)</f>
        <v>0</v>
      </c>
      <c r="BE78" s="41">
        <f>IF($D77="Ja",$B77*Formler!CV$4,0)</f>
        <v>0</v>
      </c>
      <c r="BF78" s="41">
        <f>IF($E77="Ja",$B77*Formler!CW$4,0)</f>
        <v>0</v>
      </c>
      <c r="BG78" s="41">
        <f>IF($F77="Ja",$B77*Formler!CX$4,0)</f>
        <v>0</v>
      </c>
      <c r="BH78" s="41">
        <f>IF($G77="Ja",$B77*Formler!CY$4,0)</f>
        <v>0</v>
      </c>
      <c r="BI78" s="41">
        <f>IF($H77="Ja",$B77*Formler!CZ$4,0)</f>
        <v>0</v>
      </c>
      <c r="BJ78" s="41">
        <f>IF($I77="Ja",$B77*Formler!DA$4,0)</f>
        <v>0</v>
      </c>
      <c r="BK78" s="41">
        <f>IF($J77&gt;0,$J77*Formler!$DB79,0)</f>
        <v>0</v>
      </c>
      <c r="BL78" s="41">
        <f>IF($K77="Ja",$B77*Formler!DC$4,0)</f>
        <v>0</v>
      </c>
      <c r="BM78" s="41">
        <f>IF($L77="Ja",Formler!DE$4,0)</f>
        <v>0</v>
      </c>
      <c r="BN78" s="41">
        <f>IF($M77="Ja",Formler!DD$4*$N77,0)</f>
        <v>0</v>
      </c>
      <c r="BO78" s="41">
        <f>IF(D77="Ja",$B77*Formler!CV$5,0)</f>
        <v>0</v>
      </c>
      <c r="BP78" s="41">
        <f>IF(E77="Ja",$B77*Formler!CW$5,0)</f>
        <v>0</v>
      </c>
      <c r="BQ78" s="41">
        <f>IF(F77="Ja",$B77*Formler!CX$5,0)</f>
        <v>0</v>
      </c>
      <c r="BR78" s="41">
        <f>IF(G77="Ja",$B77*Formler!CY$5,0)</f>
        <v>0</v>
      </c>
      <c r="BS78" s="41">
        <f>IF(H77="Ja",$B77*Formler!CZ$5,0)</f>
        <v>0</v>
      </c>
      <c r="BT78" s="41">
        <f>IF(I77="Ja",$B77*Formler!DA$5,0)</f>
        <v>0</v>
      </c>
      <c r="BU78" s="41">
        <f>IF($J77&gt;0,$J77*Formler!$DB$5,0)</f>
        <v>0</v>
      </c>
      <c r="BV78" s="41">
        <f>IF(K77="Ja",$B77*Formler!DC$5,0)</f>
        <v>0</v>
      </c>
      <c r="BW78" s="41">
        <f>IF(L77="Ja",Formler!DE$5,0)</f>
        <v>0</v>
      </c>
      <c r="BX78" s="41">
        <f>IF(M77="Ja",Formler!DD$5*$N77,0)</f>
        <v>0</v>
      </c>
      <c r="BY78" s="41">
        <f>IF(D77="Ja",$B77*Formler!CV$6,0)</f>
        <v>0</v>
      </c>
      <c r="BZ78" s="41">
        <f>IF(E77="Ja",$B77*Formler!CW$6,0)</f>
        <v>0</v>
      </c>
      <c r="CA78" s="41">
        <f>IF(F77="Ja",$B77*Formler!CX$6,0)</f>
        <v>0</v>
      </c>
      <c r="CB78" s="41">
        <f>IF(G77="Ja",$B77*Formler!CY$6,0)</f>
        <v>0</v>
      </c>
      <c r="CC78" s="41">
        <f>IF(H77="Ja",$B77*Formler!CZ$6,0)</f>
        <v>0</v>
      </c>
      <c r="CD78" s="41">
        <f>IF(I77="Ja",$B77*Formler!DA$6,0)</f>
        <v>0</v>
      </c>
      <c r="CE78" s="41">
        <f>IF($J77&gt;0,$J77*Formler!$DB$6,0)</f>
        <v>0</v>
      </c>
      <c r="CF78" s="41">
        <f>IF(K77="Ja",$B77*Formler!DC$6,0)</f>
        <v>0</v>
      </c>
      <c r="CG78" s="41">
        <f>IF(L77="Ja",Formler!DE$6,0)</f>
        <v>0</v>
      </c>
      <c r="CH78" s="41">
        <f>IF(M77="Ja",Formler!DD$6*$N77,0)</f>
        <v>0</v>
      </c>
      <c r="CI78" s="41">
        <f>IF(D77="Ja",$B77*Formler!CV$7,0)</f>
        <v>0</v>
      </c>
      <c r="CJ78" s="41">
        <f>IF(E77="Ja",$B77*Formler!CW$7,0)</f>
        <v>0</v>
      </c>
      <c r="CK78" s="41">
        <f>IF(F77="Ja",$B77*Formler!CX$7,0)</f>
        <v>0</v>
      </c>
      <c r="CL78" s="41">
        <f>IF(G77="Ja",$B77*Formler!CY$7,0)</f>
        <v>0</v>
      </c>
      <c r="CM78" s="41">
        <f>IF(H77="Ja",$B77*Formler!CZ$7,0)</f>
        <v>0</v>
      </c>
      <c r="CN78" s="41">
        <f>IF(I77="Ja",$B77*Formler!DA$7,0)</f>
        <v>0</v>
      </c>
      <c r="CO78" s="41">
        <f>IF($J77&gt;0,$J77*Formler!$DB$7,0)</f>
        <v>0</v>
      </c>
      <c r="CP78" s="41">
        <f>IF(K77="Ja",$B77*Formler!DC$7,0)</f>
        <v>0</v>
      </c>
      <c r="CQ78" s="41">
        <f>IF(L77="Ja",Formler!DE$7,0)</f>
        <v>0</v>
      </c>
      <c r="CR78" s="41">
        <f>IF(M77="Ja",Formler!DD$7*$N77,0)</f>
        <v>0</v>
      </c>
      <c r="DR78" s="7">
        <v>107</v>
      </c>
    </row>
    <row r="79" spans="1:122" x14ac:dyDescent="0.35">
      <c r="A79" s="35">
        <f>Uträkningsmall!B85</f>
        <v>0</v>
      </c>
      <c r="B79" s="36">
        <f>IF(Uträkningsmall!$C85=Formler!$DR$12,12,Uträkningsmall!$C85)</f>
        <v>0</v>
      </c>
      <c r="C79" s="36">
        <f>Uträkningsmall!D85</f>
        <v>0</v>
      </c>
      <c r="D79" s="36">
        <f>Uträkningsmall!E85</f>
        <v>0</v>
      </c>
      <c r="E79" s="36">
        <f>Uträkningsmall!F85</f>
        <v>0</v>
      </c>
      <c r="F79" s="36">
        <f>Uträkningsmall!G85</f>
        <v>0</v>
      </c>
      <c r="G79" s="36">
        <f>Uträkningsmall!H85</f>
        <v>0</v>
      </c>
      <c r="H79" s="36">
        <f>Uträkningsmall!I85</f>
        <v>0</v>
      </c>
      <c r="I79" s="36">
        <f>Uträkningsmall!J85</f>
        <v>0</v>
      </c>
      <c r="J79" s="36">
        <f>Uträkningsmall!K85</f>
        <v>0</v>
      </c>
      <c r="K79" s="36">
        <f>Uträkningsmall!L85</f>
        <v>0</v>
      </c>
      <c r="L79" s="36">
        <f>Uträkningsmall!M85</f>
        <v>0</v>
      </c>
      <c r="M79" s="36">
        <f>Uträkningsmall!N85</f>
        <v>0</v>
      </c>
      <c r="N79" s="37">
        <f>Uträkningsmall!O85</f>
        <v>0</v>
      </c>
      <c r="P79" s="62">
        <f t="shared" si="17"/>
        <v>0</v>
      </c>
      <c r="Q79" s="62">
        <f t="shared" si="17"/>
        <v>0</v>
      </c>
      <c r="R79" s="62">
        <f t="shared" si="17"/>
        <v>0</v>
      </c>
      <c r="S79" s="62">
        <f t="shared" si="17"/>
        <v>0</v>
      </c>
      <c r="T79" s="62">
        <f t="shared" si="17"/>
        <v>0</v>
      </c>
      <c r="U79" s="63"/>
      <c r="V79" s="62">
        <f t="shared" si="18"/>
        <v>0</v>
      </c>
      <c r="W79" s="62">
        <f t="shared" si="19"/>
        <v>0</v>
      </c>
      <c r="X79" s="62">
        <f t="shared" si="20"/>
        <v>0</v>
      </c>
      <c r="Y79" s="62">
        <f t="shared" si="21"/>
        <v>0</v>
      </c>
      <c r="Z79" s="62">
        <f t="shared" si="22"/>
        <v>0</v>
      </c>
      <c r="AA79" s="63"/>
      <c r="AB79" s="62">
        <f t="shared" si="23"/>
        <v>0</v>
      </c>
      <c r="AC79" s="62">
        <f t="shared" si="24"/>
        <v>0</v>
      </c>
      <c r="AD79" s="62">
        <f t="shared" si="25"/>
        <v>0</v>
      </c>
      <c r="AE79" s="62">
        <f t="shared" si="26"/>
        <v>0</v>
      </c>
      <c r="AF79" s="62">
        <f t="shared" si="27"/>
        <v>0</v>
      </c>
      <c r="AH79" s="83">
        <f t="shared" si="28"/>
        <v>0</v>
      </c>
      <c r="AI79" s="64">
        <f t="shared" si="29"/>
        <v>0</v>
      </c>
      <c r="AJ79" s="64">
        <f t="shared" si="30"/>
        <v>0</v>
      </c>
      <c r="AK79" s="64">
        <f t="shared" si="31"/>
        <v>0</v>
      </c>
      <c r="AL79" s="84">
        <f t="shared" si="32"/>
        <v>0</v>
      </c>
      <c r="AU79" s="40">
        <f>IF($D78="Ja",$B78*Formler!CV$3,0)</f>
        <v>0</v>
      </c>
      <c r="AV79" s="41">
        <f>IF($E78="Ja",$B78*Formler!CW$3,0)</f>
        <v>0</v>
      </c>
      <c r="AW79" s="41">
        <f>IF($F78="Ja",$B78*Formler!CX$3,0)</f>
        <v>0</v>
      </c>
      <c r="AX79" s="41">
        <f>IF($G78="Ja",$B78*Formler!CY$3,0)</f>
        <v>0</v>
      </c>
      <c r="AY79" s="41">
        <f>IF($H78="Ja",$B78*Formler!CZ$3,0)</f>
        <v>0</v>
      </c>
      <c r="AZ79" s="41">
        <f>IF($I78="Ja",$B78*Formler!DA$3,0)</f>
        <v>0</v>
      </c>
      <c r="BA79" s="41">
        <f>IF($J78&gt;0,$J78*Formler!DB$3,0)</f>
        <v>0</v>
      </c>
      <c r="BB79" s="41">
        <f>IF($K78="Ja",$B78*Formler!DC$3,0)</f>
        <v>0</v>
      </c>
      <c r="BC79" s="74">
        <f>IF($L78="Ja",Formler!DE$3,0)</f>
        <v>0</v>
      </c>
      <c r="BD79" s="74">
        <f>IF($M78="Ja",$N78*Formler!DD$3,0)</f>
        <v>0</v>
      </c>
      <c r="BE79" s="41">
        <f>IF($D78="Ja",$B78*Formler!CV$4,0)</f>
        <v>0</v>
      </c>
      <c r="BF79" s="41">
        <f>IF($E78="Ja",$B78*Formler!CW$4,0)</f>
        <v>0</v>
      </c>
      <c r="BG79" s="41">
        <f>IF($F78="Ja",$B78*Formler!CX$4,0)</f>
        <v>0</v>
      </c>
      <c r="BH79" s="41">
        <f>IF($G78="Ja",$B78*Formler!CY$4,0)</f>
        <v>0</v>
      </c>
      <c r="BI79" s="41">
        <f>IF($H78="Ja",$B78*Formler!CZ$4,0)</f>
        <v>0</v>
      </c>
      <c r="BJ79" s="41">
        <f>IF($I78="Ja",$B78*Formler!DA$4,0)</f>
        <v>0</v>
      </c>
      <c r="BK79" s="41">
        <f>IF($J78&gt;0,$J78*Formler!$DB80,0)</f>
        <v>0</v>
      </c>
      <c r="BL79" s="41">
        <f>IF($K78="Ja",$B78*Formler!DC$4,0)</f>
        <v>0</v>
      </c>
      <c r="BM79" s="41">
        <f>IF($L78="Ja",Formler!DE$4,0)</f>
        <v>0</v>
      </c>
      <c r="BN79" s="41">
        <f>IF($M78="Ja",Formler!DD$4*$N78,0)</f>
        <v>0</v>
      </c>
      <c r="BO79" s="41">
        <f>IF(D78="Ja",$B78*Formler!CV$5,0)</f>
        <v>0</v>
      </c>
      <c r="BP79" s="41">
        <f>IF(E78="Ja",$B78*Formler!CW$5,0)</f>
        <v>0</v>
      </c>
      <c r="BQ79" s="41">
        <f>IF(F78="Ja",$B78*Formler!CX$5,0)</f>
        <v>0</v>
      </c>
      <c r="BR79" s="41">
        <f>IF(G78="Ja",$B78*Formler!CY$5,0)</f>
        <v>0</v>
      </c>
      <c r="BS79" s="41">
        <f>IF(H78="Ja",$B78*Formler!CZ$5,0)</f>
        <v>0</v>
      </c>
      <c r="BT79" s="41">
        <f>IF(I78="Ja",$B78*Formler!DA$5,0)</f>
        <v>0</v>
      </c>
      <c r="BU79" s="41">
        <f>IF($J78&gt;0,$J78*Formler!$DB$5,0)</f>
        <v>0</v>
      </c>
      <c r="BV79" s="41">
        <f>IF(K78="Ja",$B78*Formler!DC$5,0)</f>
        <v>0</v>
      </c>
      <c r="BW79" s="41">
        <f>IF(L78="Ja",Formler!DE$5,0)</f>
        <v>0</v>
      </c>
      <c r="BX79" s="41">
        <f>IF(M78="Ja",Formler!DD$5*$N78,0)</f>
        <v>0</v>
      </c>
      <c r="BY79" s="41">
        <f>IF(D78="Ja",$B78*Formler!CV$6,0)</f>
        <v>0</v>
      </c>
      <c r="BZ79" s="41">
        <f>IF(E78="Ja",$B78*Formler!CW$6,0)</f>
        <v>0</v>
      </c>
      <c r="CA79" s="41">
        <f>IF(F78="Ja",$B78*Formler!CX$6,0)</f>
        <v>0</v>
      </c>
      <c r="CB79" s="41">
        <f>IF(G78="Ja",$B78*Formler!CY$6,0)</f>
        <v>0</v>
      </c>
      <c r="CC79" s="41">
        <f>IF(H78="Ja",$B78*Formler!CZ$6,0)</f>
        <v>0</v>
      </c>
      <c r="CD79" s="41">
        <f>IF(I78="Ja",$B78*Formler!DA$6,0)</f>
        <v>0</v>
      </c>
      <c r="CE79" s="41">
        <f>IF($J78&gt;0,$J78*Formler!$DB$6,0)</f>
        <v>0</v>
      </c>
      <c r="CF79" s="41">
        <f>IF(K78="Ja",$B78*Formler!DC$6,0)</f>
        <v>0</v>
      </c>
      <c r="CG79" s="41">
        <f>IF(L78="Ja",Formler!DE$6,0)</f>
        <v>0</v>
      </c>
      <c r="CH79" s="41">
        <f>IF(M78="Ja",Formler!DD$6*$N78,0)</f>
        <v>0</v>
      </c>
      <c r="CI79" s="41">
        <f>IF(D78="Ja",$B78*Formler!CV$7,0)</f>
        <v>0</v>
      </c>
      <c r="CJ79" s="41">
        <f>IF(E78="Ja",$B78*Formler!CW$7,0)</f>
        <v>0</v>
      </c>
      <c r="CK79" s="41">
        <f>IF(F78="Ja",$B78*Formler!CX$7,0)</f>
        <v>0</v>
      </c>
      <c r="CL79" s="41">
        <f>IF(G78="Ja",$B78*Formler!CY$7,0)</f>
        <v>0</v>
      </c>
      <c r="CM79" s="41">
        <f>IF(H78="Ja",$B78*Formler!CZ$7,0)</f>
        <v>0</v>
      </c>
      <c r="CN79" s="41">
        <f>IF(I78="Ja",$B78*Formler!DA$7,0)</f>
        <v>0</v>
      </c>
      <c r="CO79" s="41">
        <f>IF($J78&gt;0,$J78*Formler!$DB$7,0)</f>
        <v>0</v>
      </c>
      <c r="CP79" s="41">
        <f>IF(K78="Ja",$B78*Formler!DC$7,0)</f>
        <v>0</v>
      </c>
      <c r="CQ79" s="41">
        <f>IF(L78="Ja",Formler!DE$7,0)</f>
        <v>0</v>
      </c>
      <c r="CR79" s="41">
        <f>IF(M78="Ja",Formler!DD$7*$N78,0)</f>
        <v>0</v>
      </c>
      <c r="DR79" s="7">
        <v>108</v>
      </c>
    </row>
    <row r="80" spans="1:122" x14ac:dyDescent="0.35">
      <c r="A80" s="35">
        <f>Uträkningsmall!B86</f>
        <v>0</v>
      </c>
      <c r="B80" s="36">
        <f>IF(Uträkningsmall!$C86=Formler!$DR$12,12,Uträkningsmall!$C86)</f>
        <v>0</v>
      </c>
      <c r="C80" s="36">
        <f>Uträkningsmall!D86</f>
        <v>0</v>
      </c>
      <c r="D80" s="36">
        <f>Uträkningsmall!E86</f>
        <v>0</v>
      </c>
      <c r="E80" s="36">
        <f>Uträkningsmall!F86</f>
        <v>0</v>
      </c>
      <c r="F80" s="36">
        <f>Uträkningsmall!G86</f>
        <v>0</v>
      </c>
      <c r="G80" s="36">
        <f>Uträkningsmall!H86</f>
        <v>0</v>
      </c>
      <c r="H80" s="36">
        <f>Uträkningsmall!I86</f>
        <v>0</v>
      </c>
      <c r="I80" s="36">
        <f>Uträkningsmall!J86</f>
        <v>0</v>
      </c>
      <c r="J80" s="36">
        <f>Uträkningsmall!K86</f>
        <v>0</v>
      </c>
      <c r="K80" s="36">
        <f>Uträkningsmall!L86</f>
        <v>0</v>
      </c>
      <c r="L80" s="36">
        <f>Uträkningsmall!M86</f>
        <v>0</v>
      </c>
      <c r="M80" s="36">
        <f>Uträkningsmall!N86</f>
        <v>0</v>
      </c>
      <c r="N80" s="37">
        <f>Uträkningsmall!O86</f>
        <v>0</v>
      </c>
      <c r="P80" s="62">
        <f t="shared" si="17"/>
        <v>0</v>
      </c>
      <c r="Q80" s="62">
        <f t="shared" si="17"/>
        <v>0</v>
      </c>
      <c r="R80" s="62">
        <f t="shared" si="17"/>
        <v>0</v>
      </c>
      <c r="S80" s="62">
        <f t="shared" si="17"/>
        <v>0</v>
      </c>
      <c r="T80" s="62">
        <f t="shared" si="17"/>
        <v>0</v>
      </c>
      <c r="U80" s="63"/>
      <c r="V80" s="62">
        <f t="shared" si="18"/>
        <v>0</v>
      </c>
      <c r="W80" s="62">
        <f t="shared" si="19"/>
        <v>0</v>
      </c>
      <c r="X80" s="62">
        <f t="shared" si="20"/>
        <v>0</v>
      </c>
      <c r="Y80" s="62">
        <f t="shared" si="21"/>
        <v>0</v>
      </c>
      <c r="Z80" s="62">
        <f t="shared" si="22"/>
        <v>0</v>
      </c>
      <c r="AA80" s="63"/>
      <c r="AB80" s="62">
        <f t="shared" si="23"/>
        <v>0</v>
      </c>
      <c r="AC80" s="62">
        <f t="shared" si="24"/>
        <v>0</v>
      </c>
      <c r="AD80" s="62">
        <f t="shared" si="25"/>
        <v>0</v>
      </c>
      <c r="AE80" s="62">
        <f t="shared" si="26"/>
        <v>0</v>
      </c>
      <c r="AF80" s="62">
        <f t="shared" si="27"/>
        <v>0</v>
      </c>
      <c r="AH80" s="83">
        <f t="shared" si="28"/>
        <v>0</v>
      </c>
      <c r="AI80" s="64">
        <f t="shared" si="29"/>
        <v>0</v>
      </c>
      <c r="AJ80" s="64">
        <f t="shared" si="30"/>
        <v>0</v>
      </c>
      <c r="AK80" s="64">
        <f t="shared" si="31"/>
        <v>0</v>
      </c>
      <c r="AL80" s="84">
        <f t="shared" si="32"/>
        <v>0</v>
      </c>
      <c r="AU80" s="40">
        <f>IF($D79="Ja",$B79*Formler!CV$3,0)</f>
        <v>0</v>
      </c>
      <c r="AV80" s="41">
        <f>IF($E79="Ja",$B79*Formler!CW$3,0)</f>
        <v>0</v>
      </c>
      <c r="AW80" s="41">
        <f>IF($F79="Ja",$B79*Formler!CX$3,0)</f>
        <v>0</v>
      </c>
      <c r="AX80" s="41">
        <f>IF($G79="Ja",$B79*Formler!CY$3,0)</f>
        <v>0</v>
      </c>
      <c r="AY80" s="41">
        <f>IF($H79="Ja",$B79*Formler!CZ$3,0)</f>
        <v>0</v>
      </c>
      <c r="AZ80" s="41">
        <f>IF($I79="Ja",$B79*Formler!DA$3,0)</f>
        <v>0</v>
      </c>
      <c r="BA80" s="41">
        <f>IF($J79&gt;0,$J79*Formler!DB$3,0)</f>
        <v>0</v>
      </c>
      <c r="BB80" s="41">
        <f>IF($K79="Ja",$B79*Formler!DC$3,0)</f>
        <v>0</v>
      </c>
      <c r="BC80" s="74">
        <f>IF($L79="Ja",Formler!DE$3,0)</f>
        <v>0</v>
      </c>
      <c r="BD80" s="74">
        <f>IF($M79="Ja",$N79*Formler!DD$3,0)</f>
        <v>0</v>
      </c>
      <c r="BE80" s="41">
        <f>IF($D79="Ja",$B79*Formler!CV$4,0)</f>
        <v>0</v>
      </c>
      <c r="BF80" s="41">
        <f>IF($E79="Ja",$B79*Formler!CW$4,0)</f>
        <v>0</v>
      </c>
      <c r="BG80" s="41">
        <f>IF($F79="Ja",$B79*Formler!CX$4,0)</f>
        <v>0</v>
      </c>
      <c r="BH80" s="41">
        <f>IF($G79="Ja",$B79*Formler!CY$4,0)</f>
        <v>0</v>
      </c>
      <c r="BI80" s="41">
        <f>IF($H79="Ja",$B79*Formler!CZ$4,0)</f>
        <v>0</v>
      </c>
      <c r="BJ80" s="41">
        <f>IF($I79="Ja",$B79*Formler!DA$4,0)</f>
        <v>0</v>
      </c>
      <c r="BK80" s="41">
        <f>IF($J79&gt;0,$J79*Formler!$DB81,0)</f>
        <v>0</v>
      </c>
      <c r="BL80" s="41">
        <f>IF($K79="Ja",$B79*Formler!DC$4,0)</f>
        <v>0</v>
      </c>
      <c r="BM80" s="41">
        <f>IF($L79="Ja",Formler!DE$4,0)</f>
        <v>0</v>
      </c>
      <c r="BN80" s="41">
        <f>IF($M79="Ja",Formler!DD$4*$N79,0)</f>
        <v>0</v>
      </c>
      <c r="BO80" s="41">
        <f>IF(D79="Ja",$B79*Formler!CV$5,0)</f>
        <v>0</v>
      </c>
      <c r="BP80" s="41">
        <f>IF(E79="Ja",$B79*Formler!CW$5,0)</f>
        <v>0</v>
      </c>
      <c r="BQ80" s="41">
        <f>IF(F79="Ja",$B79*Formler!CX$5,0)</f>
        <v>0</v>
      </c>
      <c r="BR80" s="41">
        <f>IF(G79="Ja",$B79*Formler!CY$5,0)</f>
        <v>0</v>
      </c>
      <c r="BS80" s="41">
        <f>IF(H79="Ja",$B79*Formler!CZ$5,0)</f>
        <v>0</v>
      </c>
      <c r="BT80" s="41">
        <f>IF(I79="Ja",$B79*Formler!DA$5,0)</f>
        <v>0</v>
      </c>
      <c r="BU80" s="41">
        <f>IF($J79&gt;0,$J79*Formler!$DB$5,0)</f>
        <v>0</v>
      </c>
      <c r="BV80" s="41">
        <f>IF(K79="Ja",$B79*Formler!DC$5,0)</f>
        <v>0</v>
      </c>
      <c r="BW80" s="41">
        <f>IF(L79="Ja",Formler!DE$5,0)</f>
        <v>0</v>
      </c>
      <c r="BX80" s="41">
        <f>IF(M79="Ja",Formler!DD$5*$N79,0)</f>
        <v>0</v>
      </c>
      <c r="BY80" s="41">
        <f>IF(D79="Ja",$B79*Formler!CV$6,0)</f>
        <v>0</v>
      </c>
      <c r="BZ80" s="41">
        <f>IF(E79="Ja",$B79*Formler!CW$6,0)</f>
        <v>0</v>
      </c>
      <c r="CA80" s="41">
        <f>IF(F79="Ja",$B79*Formler!CX$6,0)</f>
        <v>0</v>
      </c>
      <c r="CB80" s="41">
        <f>IF(G79="Ja",$B79*Formler!CY$6,0)</f>
        <v>0</v>
      </c>
      <c r="CC80" s="41">
        <f>IF(H79="Ja",$B79*Formler!CZ$6,0)</f>
        <v>0</v>
      </c>
      <c r="CD80" s="41">
        <f>IF(I79="Ja",$B79*Formler!DA$6,0)</f>
        <v>0</v>
      </c>
      <c r="CE80" s="41">
        <f>IF($J79&gt;0,$J79*Formler!$DB$6,0)</f>
        <v>0</v>
      </c>
      <c r="CF80" s="41">
        <f>IF(K79="Ja",$B79*Formler!DC$6,0)</f>
        <v>0</v>
      </c>
      <c r="CG80" s="41">
        <f>IF(L79="Ja",Formler!DE$6,0)</f>
        <v>0</v>
      </c>
      <c r="CH80" s="41">
        <f>IF(M79="Ja",Formler!DD$6*$N79,0)</f>
        <v>0</v>
      </c>
      <c r="CI80" s="41">
        <f>IF(D79="Ja",$B79*Formler!CV$7,0)</f>
        <v>0</v>
      </c>
      <c r="CJ80" s="41">
        <f>IF(E79="Ja",$B79*Formler!CW$7,0)</f>
        <v>0</v>
      </c>
      <c r="CK80" s="41">
        <f>IF(F79="Ja",$B79*Formler!CX$7,0)</f>
        <v>0</v>
      </c>
      <c r="CL80" s="41">
        <f>IF(G79="Ja",$B79*Formler!CY$7,0)</f>
        <v>0</v>
      </c>
      <c r="CM80" s="41">
        <f>IF(H79="Ja",$B79*Formler!CZ$7,0)</f>
        <v>0</v>
      </c>
      <c r="CN80" s="41">
        <f>IF(I79="Ja",$B79*Formler!DA$7,0)</f>
        <v>0</v>
      </c>
      <c r="CO80" s="41">
        <f>IF($J79&gt;0,$J79*Formler!$DB$7,0)</f>
        <v>0</v>
      </c>
      <c r="CP80" s="41">
        <f>IF(K79="Ja",$B79*Formler!DC$7,0)</f>
        <v>0</v>
      </c>
      <c r="CQ80" s="41">
        <f>IF(L79="Ja",Formler!DE$7,0)</f>
        <v>0</v>
      </c>
      <c r="CR80" s="41">
        <f>IF(M79="Ja",Formler!DD$7*$N79,0)</f>
        <v>0</v>
      </c>
      <c r="DR80" s="7">
        <v>109</v>
      </c>
    </row>
    <row r="81" spans="1:122" x14ac:dyDescent="0.35">
      <c r="A81" s="35">
        <f>Uträkningsmall!B87</f>
        <v>0</v>
      </c>
      <c r="B81" s="36">
        <f>IF(Uträkningsmall!$C87=Formler!$DR$12,12,Uträkningsmall!$C87)</f>
        <v>0</v>
      </c>
      <c r="C81" s="36">
        <f>Uträkningsmall!D87</f>
        <v>0</v>
      </c>
      <c r="D81" s="36">
        <f>Uträkningsmall!E87</f>
        <v>0</v>
      </c>
      <c r="E81" s="36">
        <f>Uträkningsmall!F87</f>
        <v>0</v>
      </c>
      <c r="F81" s="36">
        <f>Uträkningsmall!G87</f>
        <v>0</v>
      </c>
      <c r="G81" s="36">
        <f>Uträkningsmall!H87</f>
        <v>0</v>
      </c>
      <c r="H81" s="36">
        <f>Uträkningsmall!I87</f>
        <v>0</v>
      </c>
      <c r="I81" s="36">
        <f>Uträkningsmall!J87</f>
        <v>0</v>
      </c>
      <c r="J81" s="36">
        <f>Uträkningsmall!K87</f>
        <v>0</v>
      </c>
      <c r="K81" s="36">
        <f>Uträkningsmall!L87</f>
        <v>0</v>
      </c>
      <c r="L81" s="36">
        <f>Uträkningsmall!M87</f>
        <v>0</v>
      </c>
      <c r="M81" s="36">
        <f>Uträkningsmall!N87</f>
        <v>0</v>
      </c>
      <c r="N81" s="37">
        <f>Uträkningsmall!O87</f>
        <v>0</v>
      </c>
      <c r="P81" s="62">
        <f t="shared" si="17"/>
        <v>0</v>
      </c>
      <c r="Q81" s="62">
        <f t="shared" si="17"/>
        <v>0</v>
      </c>
      <c r="R81" s="62">
        <f t="shared" si="17"/>
        <v>0</v>
      </c>
      <c r="S81" s="62">
        <f t="shared" si="17"/>
        <v>0</v>
      </c>
      <c r="T81" s="62">
        <f t="shared" si="17"/>
        <v>0</v>
      </c>
      <c r="U81" s="63"/>
      <c r="V81" s="62">
        <f t="shared" si="18"/>
        <v>0</v>
      </c>
      <c r="W81" s="62">
        <f t="shared" si="19"/>
        <v>0</v>
      </c>
      <c r="X81" s="62">
        <f t="shared" si="20"/>
        <v>0</v>
      </c>
      <c r="Y81" s="62">
        <f t="shared" si="21"/>
        <v>0</v>
      </c>
      <c r="Z81" s="62">
        <f t="shared" si="22"/>
        <v>0</v>
      </c>
      <c r="AA81" s="63"/>
      <c r="AB81" s="62">
        <f t="shared" si="23"/>
        <v>0</v>
      </c>
      <c r="AC81" s="62">
        <f t="shared" si="24"/>
        <v>0</v>
      </c>
      <c r="AD81" s="62">
        <f t="shared" si="25"/>
        <v>0</v>
      </c>
      <c r="AE81" s="62">
        <f t="shared" si="26"/>
        <v>0</v>
      </c>
      <c r="AF81" s="62">
        <f t="shared" si="27"/>
        <v>0</v>
      </c>
      <c r="AH81" s="83">
        <f t="shared" si="28"/>
        <v>0</v>
      </c>
      <c r="AI81" s="64">
        <f t="shared" si="29"/>
        <v>0</v>
      </c>
      <c r="AJ81" s="64">
        <f t="shared" si="30"/>
        <v>0</v>
      </c>
      <c r="AK81" s="64">
        <f t="shared" si="31"/>
        <v>0</v>
      </c>
      <c r="AL81" s="84">
        <f t="shared" si="32"/>
        <v>0</v>
      </c>
      <c r="AU81" s="40">
        <f>IF($D80="Ja",$B80*Formler!CV$3,0)</f>
        <v>0</v>
      </c>
      <c r="AV81" s="41">
        <f>IF($E80="Ja",$B80*Formler!CW$3,0)</f>
        <v>0</v>
      </c>
      <c r="AW81" s="41">
        <f>IF($F80="Ja",$B80*Formler!CX$3,0)</f>
        <v>0</v>
      </c>
      <c r="AX81" s="41">
        <f>IF($G80="Ja",$B80*Formler!CY$3,0)</f>
        <v>0</v>
      </c>
      <c r="AY81" s="41">
        <f>IF($H80="Ja",$B80*Formler!CZ$3,0)</f>
        <v>0</v>
      </c>
      <c r="AZ81" s="41">
        <f>IF($I80="Ja",$B80*Formler!DA$3,0)</f>
        <v>0</v>
      </c>
      <c r="BA81" s="41">
        <f>IF($J80&gt;0,$J80*Formler!DB$3,0)</f>
        <v>0</v>
      </c>
      <c r="BB81" s="41">
        <f>IF($K80="Ja",$B80*Formler!DC$3,0)</f>
        <v>0</v>
      </c>
      <c r="BC81" s="74">
        <f>IF($L80="Ja",Formler!DE$3,0)</f>
        <v>0</v>
      </c>
      <c r="BD81" s="74">
        <f>IF($M80="Ja",$N80*Formler!DD$3,0)</f>
        <v>0</v>
      </c>
      <c r="BE81" s="41">
        <f>IF($D80="Ja",$B80*Formler!CV$4,0)</f>
        <v>0</v>
      </c>
      <c r="BF81" s="41">
        <f>IF($E80="Ja",$B80*Formler!CW$4,0)</f>
        <v>0</v>
      </c>
      <c r="BG81" s="41">
        <f>IF($F80="Ja",$B80*Formler!CX$4,0)</f>
        <v>0</v>
      </c>
      <c r="BH81" s="41">
        <f>IF($G80="Ja",$B80*Formler!CY$4,0)</f>
        <v>0</v>
      </c>
      <c r="BI81" s="41">
        <f>IF($H80="Ja",$B80*Formler!CZ$4,0)</f>
        <v>0</v>
      </c>
      <c r="BJ81" s="41">
        <f>IF($I80="Ja",$B80*Formler!DA$4,0)</f>
        <v>0</v>
      </c>
      <c r="BK81" s="41">
        <f>IF($J80&gt;0,$J80*Formler!$DB82,0)</f>
        <v>0</v>
      </c>
      <c r="BL81" s="41">
        <f>IF($K80="Ja",$B80*Formler!DC$4,0)</f>
        <v>0</v>
      </c>
      <c r="BM81" s="41">
        <f>IF($L80="Ja",Formler!DE$4,0)</f>
        <v>0</v>
      </c>
      <c r="BN81" s="41">
        <f>IF($M80="Ja",Formler!DD$4*$N80,0)</f>
        <v>0</v>
      </c>
      <c r="BO81" s="41">
        <f>IF(D80="Ja",$B80*Formler!CV$5,0)</f>
        <v>0</v>
      </c>
      <c r="BP81" s="41">
        <f>IF(E80="Ja",$B80*Formler!CW$5,0)</f>
        <v>0</v>
      </c>
      <c r="BQ81" s="41">
        <f>IF(F80="Ja",$B80*Formler!CX$5,0)</f>
        <v>0</v>
      </c>
      <c r="BR81" s="41">
        <f>IF(G80="Ja",$B80*Formler!CY$5,0)</f>
        <v>0</v>
      </c>
      <c r="BS81" s="41">
        <f>IF(H80="Ja",$B80*Formler!CZ$5,0)</f>
        <v>0</v>
      </c>
      <c r="BT81" s="41">
        <f>IF(I80="Ja",$B80*Formler!DA$5,0)</f>
        <v>0</v>
      </c>
      <c r="BU81" s="41">
        <f>IF($J80&gt;0,$J80*Formler!$DB$5,0)</f>
        <v>0</v>
      </c>
      <c r="BV81" s="41">
        <f>IF(K80="Ja",$B80*Formler!DC$5,0)</f>
        <v>0</v>
      </c>
      <c r="BW81" s="41">
        <f>IF(L80="Ja",Formler!DE$5,0)</f>
        <v>0</v>
      </c>
      <c r="BX81" s="41">
        <f>IF(M80="Ja",Formler!DD$5*$N80,0)</f>
        <v>0</v>
      </c>
      <c r="BY81" s="41">
        <f>IF(D80="Ja",$B80*Formler!CV$6,0)</f>
        <v>0</v>
      </c>
      <c r="BZ81" s="41">
        <f>IF(E80="Ja",$B80*Formler!CW$6,0)</f>
        <v>0</v>
      </c>
      <c r="CA81" s="41">
        <f>IF(F80="Ja",$B80*Formler!CX$6,0)</f>
        <v>0</v>
      </c>
      <c r="CB81" s="41">
        <f>IF(G80="Ja",$B80*Formler!CY$6,0)</f>
        <v>0</v>
      </c>
      <c r="CC81" s="41">
        <f>IF(H80="Ja",$B80*Formler!CZ$6,0)</f>
        <v>0</v>
      </c>
      <c r="CD81" s="41">
        <f>IF(I80="Ja",$B80*Formler!DA$6,0)</f>
        <v>0</v>
      </c>
      <c r="CE81" s="41">
        <f>IF($J80&gt;0,$J80*Formler!$DB$6,0)</f>
        <v>0</v>
      </c>
      <c r="CF81" s="41">
        <f>IF(K80="Ja",$B80*Formler!DC$6,0)</f>
        <v>0</v>
      </c>
      <c r="CG81" s="41">
        <f>IF(L80="Ja",Formler!DE$6,0)</f>
        <v>0</v>
      </c>
      <c r="CH81" s="41">
        <f>IF(M80="Ja",Formler!DD$6*$N80,0)</f>
        <v>0</v>
      </c>
      <c r="CI81" s="41">
        <f>IF(D80="Ja",$B80*Formler!CV$7,0)</f>
        <v>0</v>
      </c>
      <c r="CJ81" s="41">
        <f>IF(E80="Ja",$B80*Formler!CW$7,0)</f>
        <v>0</v>
      </c>
      <c r="CK81" s="41">
        <f>IF(F80="Ja",$B80*Formler!CX$7,0)</f>
        <v>0</v>
      </c>
      <c r="CL81" s="41">
        <f>IF(G80="Ja",$B80*Formler!CY$7,0)</f>
        <v>0</v>
      </c>
      <c r="CM81" s="41">
        <f>IF(H80="Ja",$B80*Formler!CZ$7,0)</f>
        <v>0</v>
      </c>
      <c r="CN81" s="41">
        <f>IF(I80="Ja",$B80*Formler!DA$7,0)</f>
        <v>0</v>
      </c>
      <c r="CO81" s="41">
        <f>IF($J80&gt;0,$J80*Formler!$DB$7,0)</f>
        <v>0</v>
      </c>
      <c r="CP81" s="41">
        <f>IF(K80="Ja",$B80*Formler!DC$7,0)</f>
        <v>0</v>
      </c>
      <c r="CQ81" s="41">
        <f>IF(L80="Ja",Formler!DE$7,0)</f>
        <v>0</v>
      </c>
      <c r="CR81" s="41">
        <f>IF(M80="Ja",Formler!DD$7*$N80,0)</f>
        <v>0</v>
      </c>
      <c r="DR81" s="7">
        <v>110</v>
      </c>
    </row>
    <row r="82" spans="1:122" x14ac:dyDescent="0.35">
      <c r="A82" s="35">
        <f>Uträkningsmall!B88</f>
        <v>0</v>
      </c>
      <c r="B82" s="36">
        <f>IF(Uträkningsmall!$C88=Formler!$DR$12,12,Uträkningsmall!$C88)</f>
        <v>0</v>
      </c>
      <c r="C82" s="36">
        <f>Uträkningsmall!D88</f>
        <v>0</v>
      </c>
      <c r="D82" s="36">
        <f>Uträkningsmall!E88</f>
        <v>0</v>
      </c>
      <c r="E82" s="36">
        <f>Uträkningsmall!F88</f>
        <v>0</v>
      </c>
      <c r="F82" s="36">
        <f>Uträkningsmall!G88</f>
        <v>0</v>
      </c>
      <c r="G82" s="36">
        <f>Uträkningsmall!H88</f>
        <v>0</v>
      </c>
      <c r="H82" s="36">
        <f>Uträkningsmall!I88</f>
        <v>0</v>
      </c>
      <c r="I82" s="36">
        <f>Uträkningsmall!J88</f>
        <v>0</v>
      </c>
      <c r="J82" s="36">
        <f>Uträkningsmall!K88</f>
        <v>0</v>
      </c>
      <c r="K82" s="36">
        <f>Uträkningsmall!L88</f>
        <v>0</v>
      </c>
      <c r="L82" s="36">
        <f>Uträkningsmall!M88</f>
        <v>0</v>
      </c>
      <c r="M82" s="36">
        <f>Uträkningsmall!N88</f>
        <v>0</v>
      </c>
      <c r="N82" s="37">
        <f>Uträkningsmall!O88</f>
        <v>0</v>
      </c>
      <c r="P82" s="62">
        <f t="shared" si="17"/>
        <v>0</v>
      </c>
      <c r="Q82" s="62">
        <f t="shared" si="17"/>
        <v>0</v>
      </c>
      <c r="R82" s="62">
        <f t="shared" si="17"/>
        <v>0</v>
      </c>
      <c r="S82" s="62">
        <f t="shared" si="17"/>
        <v>0</v>
      </c>
      <c r="T82" s="62">
        <f t="shared" si="17"/>
        <v>0</v>
      </c>
      <c r="U82" s="63"/>
      <c r="V82" s="62">
        <f t="shared" si="18"/>
        <v>0</v>
      </c>
      <c r="W82" s="62">
        <f t="shared" si="19"/>
        <v>0</v>
      </c>
      <c r="X82" s="62">
        <f t="shared" si="20"/>
        <v>0</v>
      </c>
      <c r="Y82" s="62">
        <f t="shared" si="21"/>
        <v>0</v>
      </c>
      <c r="Z82" s="62">
        <f t="shared" si="22"/>
        <v>0</v>
      </c>
      <c r="AA82" s="63"/>
      <c r="AB82" s="62">
        <f t="shared" si="23"/>
        <v>0</v>
      </c>
      <c r="AC82" s="62">
        <f t="shared" si="24"/>
        <v>0</v>
      </c>
      <c r="AD82" s="62">
        <f t="shared" si="25"/>
        <v>0</v>
      </c>
      <c r="AE82" s="62">
        <f t="shared" si="26"/>
        <v>0</v>
      </c>
      <c r="AF82" s="62">
        <f t="shared" si="27"/>
        <v>0</v>
      </c>
      <c r="AH82" s="83">
        <f t="shared" si="28"/>
        <v>0</v>
      </c>
      <c r="AI82" s="64">
        <f t="shared" si="29"/>
        <v>0</v>
      </c>
      <c r="AJ82" s="64">
        <f t="shared" si="30"/>
        <v>0</v>
      </c>
      <c r="AK82" s="64">
        <f t="shared" si="31"/>
        <v>0</v>
      </c>
      <c r="AL82" s="84">
        <f t="shared" si="32"/>
        <v>0</v>
      </c>
      <c r="AU82" s="40">
        <f>IF($D81="Ja",$B81*Formler!CV$3,0)</f>
        <v>0</v>
      </c>
      <c r="AV82" s="41">
        <f>IF($E81="Ja",$B81*Formler!CW$3,0)</f>
        <v>0</v>
      </c>
      <c r="AW82" s="41">
        <f>IF($F81="Ja",$B81*Formler!CX$3,0)</f>
        <v>0</v>
      </c>
      <c r="AX82" s="41">
        <f>IF($G81="Ja",$B81*Formler!CY$3,0)</f>
        <v>0</v>
      </c>
      <c r="AY82" s="41">
        <f>IF($H81="Ja",$B81*Formler!CZ$3,0)</f>
        <v>0</v>
      </c>
      <c r="AZ82" s="41">
        <f>IF($I81="Ja",$B81*Formler!DA$3,0)</f>
        <v>0</v>
      </c>
      <c r="BA82" s="41">
        <f>IF($J81&gt;0,$J81*Formler!DB$3,0)</f>
        <v>0</v>
      </c>
      <c r="BB82" s="41">
        <f>IF($K81="Ja",$B81*Formler!DC$3,0)</f>
        <v>0</v>
      </c>
      <c r="BC82" s="74">
        <f>IF($L81="Ja",Formler!DE$3,0)</f>
        <v>0</v>
      </c>
      <c r="BD82" s="74">
        <f>IF($M81="Ja",$N81*Formler!DD$3,0)</f>
        <v>0</v>
      </c>
      <c r="BE82" s="41">
        <f>IF($D81="Ja",$B81*Formler!CV$4,0)</f>
        <v>0</v>
      </c>
      <c r="BF82" s="41">
        <f>IF($E81="Ja",$B81*Formler!CW$4,0)</f>
        <v>0</v>
      </c>
      <c r="BG82" s="41">
        <f>IF($F81="Ja",$B81*Formler!CX$4,0)</f>
        <v>0</v>
      </c>
      <c r="BH82" s="41">
        <f>IF($G81="Ja",$B81*Formler!CY$4,0)</f>
        <v>0</v>
      </c>
      <c r="BI82" s="41">
        <f>IF($H81="Ja",$B81*Formler!CZ$4,0)</f>
        <v>0</v>
      </c>
      <c r="BJ82" s="41">
        <f>IF($I81="Ja",$B81*Formler!DA$4,0)</f>
        <v>0</v>
      </c>
      <c r="BK82" s="41">
        <f>IF($J81&gt;0,$J81*Formler!$DB83,0)</f>
        <v>0</v>
      </c>
      <c r="BL82" s="41">
        <f>IF($K81="Ja",$B81*Formler!DC$4,0)</f>
        <v>0</v>
      </c>
      <c r="BM82" s="41">
        <f>IF($L81="Ja",Formler!DE$4,0)</f>
        <v>0</v>
      </c>
      <c r="BN82" s="41">
        <f>IF($M81="Ja",Formler!DD$4*$N81,0)</f>
        <v>0</v>
      </c>
      <c r="BO82" s="41">
        <f>IF(D81="Ja",$B81*Formler!CV$5,0)</f>
        <v>0</v>
      </c>
      <c r="BP82" s="41">
        <f>IF(E81="Ja",$B81*Formler!CW$5,0)</f>
        <v>0</v>
      </c>
      <c r="BQ82" s="41">
        <f>IF(F81="Ja",$B81*Formler!CX$5,0)</f>
        <v>0</v>
      </c>
      <c r="BR82" s="41">
        <f>IF(G81="Ja",$B81*Formler!CY$5,0)</f>
        <v>0</v>
      </c>
      <c r="BS82" s="41">
        <f>IF(H81="Ja",$B81*Formler!CZ$5,0)</f>
        <v>0</v>
      </c>
      <c r="BT82" s="41">
        <f>IF(I81="Ja",$B81*Formler!DA$5,0)</f>
        <v>0</v>
      </c>
      <c r="BU82" s="41">
        <f>IF($J81&gt;0,$J81*Formler!$DB$5,0)</f>
        <v>0</v>
      </c>
      <c r="BV82" s="41">
        <f>IF(K81="Ja",$B81*Formler!DC$5,0)</f>
        <v>0</v>
      </c>
      <c r="BW82" s="41">
        <f>IF(L81="Ja",Formler!DE$5,0)</f>
        <v>0</v>
      </c>
      <c r="BX82" s="41">
        <f>IF(M81="Ja",Formler!DD$5*$N81,0)</f>
        <v>0</v>
      </c>
      <c r="BY82" s="41">
        <f>IF(D81="Ja",$B81*Formler!CV$6,0)</f>
        <v>0</v>
      </c>
      <c r="BZ82" s="41">
        <f>IF(E81="Ja",$B81*Formler!CW$6,0)</f>
        <v>0</v>
      </c>
      <c r="CA82" s="41">
        <f>IF(F81="Ja",$B81*Formler!CX$6,0)</f>
        <v>0</v>
      </c>
      <c r="CB82" s="41">
        <f>IF(G81="Ja",$B81*Formler!CY$6,0)</f>
        <v>0</v>
      </c>
      <c r="CC82" s="41">
        <f>IF(H81="Ja",$B81*Formler!CZ$6,0)</f>
        <v>0</v>
      </c>
      <c r="CD82" s="41">
        <f>IF(I81="Ja",$B81*Formler!DA$6,0)</f>
        <v>0</v>
      </c>
      <c r="CE82" s="41">
        <f>IF($J81&gt;0,$J81*Formler!$DB$6,0)</f>
        <v>0</v>
      </c>
      <c r="CF82" s="41">
        <f>IF(K81="Ja",$B81*Formler!DC$6,0)</f>
        <v>0</v>
      </c>
      <c r="CG82" s="41">
        <f>IF(L81="Ja",Formler!DE$6,0)</f>
        <v>0</v>
      </c>
      <c r="CH82" s="41">
        <f>IF(M81="Ja",Formler!DD$6*$N81,0)</f>
        <v>0</v>
      </c>
      <c r="CI82" s="41">
        <f>IF(D81="Ja",$B81*Formler!CV$7,0)</f>
        <v>0</v>
      </c>
      <c r="CJ82" s="41">
        <f>IF(E81="Ja",$B81*Formler!CW$7,0)</f>
        <v>0</v>
      </c>
      <c r="CK82" s="41">
        <f>IF(F81="Ja",$B81*Formler!CX$7,0)</f>
        <v>0</v>
      </c>
      <c r="CL82" s="41">
        <f>IF(G81="Ja",$B81*Formler!CY$7,0)</f>
        <v>0</v>
      </c>
      <c r="CM82" s="41">
        <f>IF(H81="Ja",$B81*Formler!CZ$7,0)</f>
        <v>0</v>
      </c>
      <c r="CN82" s="41">
        <f>IF(I81="Ja",$B81*Formler!DA$7,0)</f>
        <v>0</v>
      </c>
      <c r="CO82" s="41">
        <f>IF($J81&gt;0,$J81*Formler!$DB$7,0)</f>
        <v>0</v>
      </c>
      <c r="CP82" s="41">
        <f>IF(K81="Ja",$B81*Formler!DC$7,0)</f>
        <v>0</v>
      </c>
      <c r="CQ82" s="41">
        <f>IF(L81="Ja",Formler!DE$7,0)</f>
        <v>0</v>
      </c>
      <c r="CR82" s="41">
        <f>IF(M81="Ja",Formler!DD$7*$N81,0)</f>
        <v>0</v>
      </c>
      <c r="DR82" s="7">
        <v>111</v>
      </c>
    </row>
    <row r="83" spans="1:122" x14ac:dyDescent="0.35">
      <c r="A83" s="35">
        <f>Uträkningsmall!B89</f>
        <v>0</v>
      </c>
      <c r="B83" s="36">
        <f>IF(Uträkningsmall!$C89=Formler!$DR$12,12,Uträkningsmall!$C89)</f>
        <v>0</v>
      </c>
      <c r="C83" s="36">
        <f>Uträkningsmall!D89</f>
        <v>0</v>
      </c>
      <c r="D83" s="36">
        <f>Uträkningsmall!E89</f>
        <v>0</v>
      </c>
      <c r="E83" s="36">
        <f>Uträkningsmall!F89</f>
        <v>0</v>
      </c>
      <c r="F83" s="36">
        <f>Uträkningsmall!G89</f>
        <v>0</v>
      </c>
      <c r="G83" s="36">
        <f>Uträkningsmall!H89</f>
        <v>0</v>
      </c>
      <c r="H83" s="36">
        <f>Uträkningsmall!I89</f>
        <v>0</v>
      </c>
      <c r="I83" s="36">
        <f>Uträkningsmall!J89</f>
        <v>0</v>
      </c>
      <c r="J83" s="36">
        <f>Uträkningsmall!K89</f>
        <v>0</v>
      </c>
      <c r="K83" s="36">
        <f>Uträkningsmall!L89</f>
        <v>0</v>
      </c>
      <c r="L83" s="36">
        <f>Uträkningsmall!M89</f>
        <v>0</v>
      </c>
      <c r="M83" s="36">
        <f>Uträkningsmall!N89</f>
        <v>0</v>
      </c>
      <c r="N83" s="37">
        <f>Uträkningsmall!O89</f>
        <v>0</v>
      </c>
      <c r="P83" s="62">
        <f t="shared" si="17"/>
        <v>0</v>
      </c>
      <c r="Q83" s="62">
        <f t="shared" si="17"/>
        <v>0</v>
      </c>
      <c r="R83" s="62">
        <f t="shared" si="17"/>
        <v>0</v>
      </c>
      <c r="S83" s="62">
        <f t="shared" si="17"/>
        <v>0</v>
      </c>
      <c r="T83" s="62">
        <f t="shared" si="17"/>
        <v>0</v>
      </c>
      <c r="U83" s="63"/>
      <c r="V83" s="62">
        <f t="shared" si="18"/>
        <v>0</v>
      </c>
      <c r="W83" s="62">
        <f t="shared" si="19"/>
        <v>0</v>
      </c>
      <c r="X83" s="62">
        <f t="shared" si="20"/>
        <v>0</v>
      </c>
      <c r="Y83" s="62">
        <f t="shared" si="21"/>
        <v>0</v>
      </c>
      <c r="Z83" s="62">
        <f t="shared" si="22"/>
        <v>0</v>
      </c>
      <c r="AA83" s="63"/>
      <c r="AB83" s="62">
        <f t="shared" si="23"/>
        <v>0</v>
      </c>
      <c r="AC83" s="62">
        <f t="shared" si="24"/>
        <v>0</v>
      </c>
      <c r="AD83" s="62">
        <f t="shared" si="25"/>
        <v>0</v>
      </c>
      <c r="AE83" s="62">
        <f t="shared" si="26"/>
        <v>0</v>
      </c>
      <c r="AF83" s="62">
        <f t="shared" si="27"/>
        <v>0</v>
      </c>
      <c r="AH83" s="83">
        <f t="shared" si="28"/>
        <v>0</v>
      </c>
      <c r="AI83" s="64">
        <f t="shared" si="29"/>
        <v>0</v>
      </c>
      <c r="AJ83" s="64">
        <f t="shared" si="30"/>
        <v>0</v>
      </c>
      <c r="AK83" s="64">
        <f t="shared" si="31"/>
        <v>0</v>
      </c>
      <c r="AL83" s="84">
        <f t="shared" si="32"/>
        <v>0</v>
      </c>
      <c r="AU83" s="40">
        <f>IF($D82="Ja",$B82*Formler!CV$3,0)</f>
        <v>0</v>
      </c>
      <c r="AV83" s="41">
        <f>IF($E82="Ja",$B82*Formler!CW$3,0)</f>
        <v>0</v>
      </c>
      <c r="AW83" s="41">
        <f>IF($F82="Ja",$B82*Formler!CX$3,0)</f>
        <v>0</v>
      </c>
      <c r="AX83" s="41">
        <f>IF($G82="Ja",$B82*Formler!CY$3,0)</f>
        <v>0</v>
      </c>
      <c r="AY83" s="41">
        <f>IF($H82="Ja",$B82*Formler!CZ$3,0)</f>
        <v>0</v>
      </c>
      <c r="AZ83" s="41">
        <f>IF($I82="Ja",$B82*Formler!DA$3,0)</f>
        <v>0</v>
      </c>
      <c r="BA83" s="41">
        <f>IF($J82&gt;0,$J82*Formler!DB$3,0)</f>
        <v>0</v>
      </c>
      <c r="BB83" s="41">
        <f>IF($K82="Ja",$B82*Formler!DC$3,0)</f>
        <v>0</v>
      </c>
      <c r="BC83" s="74">
        <f>IF($L82="Ja",Formler!DE$3,0)</f>
        <v>0</v>
      </c>
      <c r="BD83" s="74">
        <f>IF($M82="Ja",$N82*Formler!DD$3,0)</f>
        <v>0</v>
      </c>
      <c r="BE83" s="41">
        <f>IF($D82="Ja",$B82*Formler!CV$4,0)</f>
        <v>0</v>
      </c>
      <c r="BF83" s="41">
        <f>IF($E82="Ja",$B82*Formler!CW$4,0)</f>
        <v>0</v>
      </c>
      <c r="BG83" s="41">
        <f>IF($F82="Ja",$B82*Formler!CX$4,0)</f>
        <v>0</v>
      </c>
      <c r="BH83" s="41">
        <f>IF($G82="Ja",$B82*Formler!CY$4,0)</f>
        <v>0</v>
      </c>
      <c r="BI83" s="41">
        <f>IF($H82="Ja",$B82*Formler!CZ$4,0)</f>
        <v>0</v>
      </c>
      <c r="BJ83" s="41">
        <f>IF($I82="Ja",$B82*Formler!DA$4,0)</f>
        <v>0</v>
      </c>
      <c r="BK83" s="41">
        <f>IF($J82&gt;0,$J82*Formler!$DB84,0)</f>
        <v>0</v>
      </c>
      <c r="BL83" s="41">
        <f>IF($K82="Ja",$B82*Formler!DC$4,0)</f>
        <v>0</v>
      </c>
      <c r="BM83" s="41">
        <f>IF($L82="Ja",Formler!DE$4,0)</f>
        <v>0</v>
      </c>
      <c r="BN83" s="41">
        <f>IF($M82="Ja",Formler!DD$4*$N82,0)</f>
        <v>0</v>
      </c>
      <c r="BO83" s="41">
        <f>IF(D82="Ja",$B82*Formler!CV$5,0)</f>
        <v>0</v>
      </c>
      <c r="BP83" s="41">
        <f>IF(E82="Ja",$B82*Formler!CW$5,0)</f>
        <v>0</v>
      </c>
      <c r="BQ83" s="41">
        <f>IF(F82="Ja",$B82*Formler!CX$5,0)</f>
        <v>0</v>
      </c>
      <c r="BR83" s="41">
        <f>IF(G82="Ja",$B82*Formler!CY$5,0)</f>
        <v>0</v>
      </c>
      <c r="BS83" s="41">
        <f>IF(H82="Ja",$B82*Formler!CZ$5,0)</f>
        <v>0</v>
      </c>
      <c r="BT83" s="41">
        <f>IF(I82="Ja",$B82*Formler!DA$5,0)</f>
        <v>0</v>
      </c>
      <c r="BU83" s="41">
        <f>IF($J82&gt;0,$J82*Formler!$DB$5,0)</f>
        <v>0</v>
      </c>
      <c r="BV83" s="41">
        <f>IF(K82="Ja",$B82*Formler!DC$5,0)</f>
        <v>0</v>
      </c>
      <c r="BW83" s="41">
        <f>IF(L82="Ja",Formler!DE$5,0)</f>
        <v>0</v>
      </c>
      <c r="BX83" s="41">
        <f>IF(M82="Ja",Formler!DD$5*$N82,0)</f>
        <v>0</v>
      </c>
      <c r="BY83" s="41">
        <f>IF(D82="Ja",$B82*Formler!CV$6,0)</f>
        <v>0</v>
      </c>
      <c r="BZ83" s="41">
        <f>IF(E82="Ja",$B82*Formler!CW$6,0)</f>
        <v>0</v>
      </c>
      <c r="CA83" s="41">
        <f>IF(F82="Ja",$B82*Formler!CX$6,0)</f>
        <v>0</v>
      </c>
      <c r="CB83" s="41">
        <f>IF(G82="Ja",$B82*Formler!CY$6,0)</f>
        <v>0</v>
      </c>
      <c r="CC83" s="41">
        <f>IF(H82="Ja",$B82*Formler!CZ$6,0)</f>
        <v>0</v>
      </c>
      <c r="CD83" s="41">
        <f>IF(I82="Ja",$B82*Formler!DA$6,0)</f>
        <v>0</v>
      </c>
      <c r="CE83" s="41">
        <f>IF($J82&gt;0,$J82*Formler!$DB$6,0)</f>
        <v>0</v>
      </c>
      <c r="CF83" s="41">
        <f>IF(K82="Ja",$B82*Formler!DC$6,0)</f>
        <v>0</v>
      </c>
      <c r="CG83" s="41">
        <f>IF(L82="Ja",Formler!DE$6,0)</f>
        <v>0</v>
      </c>
      <c r="CH83" s="41">
        <f>IF(M82="Ja",Formler!DD$6*$N82,0)</f>
        <v>0</v>
      </c>
      <c r="CI83" s="41">
        <f>IF(D82="Ja",$B82*Formler!CV$7,0)</f>
        <v>0</v>
      </c>
      <c r="CJ83" s="41">
        <f>IF(E82="Ja",$B82*Formler!CW$7,0)</f>
        <v>0</v>
      </c>
      <c r="CK83" s="41">
        <f>IF(F82="Ja",$B82*Formler!CX$7,0)</f>
        <v>0</v>
      </c>
      <c r="CL83" s="41">
        <f>IF(G82="Ja",$B82*Formler!CY$7,0)</f>
        <v>0</v>
      </c>
      <c r="CM83" s="41">
        <f>IF(H82="Ja",$B82*Formler!CZ$7,0)</f>
        <v>0</v>
      </c>
      <c r="CN83" s="41">
        <f>IF(I82="Ja",$B82*Formler!DA$7,0)</f>
        <v>0</v>
      </c>
      <c r="CO83" s="41">
        <f>IF($J82&gt;0,$J82*Formler!$DB$7,0)</f>
        <v>0</v>
      </c>
      <c r="CP83" s="41">
        <f>IF(K82="Ja",$B82*Formler!DC$7,0)</f>
        <v>0</v>
      </c>
      <c r="CQ83" s="41">
        <f>IF(L82="Ja",Formler!DE$7,0)</f>
        <v>0</v>
      </c>
      <c r="CR83" s="41">
        <f>IF(M82="Ja",Formler!DD$7*$N82,0)</f>
        <v>0</v>
      </c>
      <c r="DR83" s="7">
        <v>112</v>
      </c>
    </row>
    <row r="84" spans="1:122" x14ac:dyDescent="0.35">
      <c r="A84" s="35">
        <f>Uträkningsmall!B90</f>
        <v>0</v>
      </c>
      <c r="B84" s="36">
        <f>IF(Uträkningsmall!$C90=Formler!$DR$12,12,Uträkningsmall!$C90)</f>
        <v>0</v>
      </c>
      <c r="C84" s="36">
        <f>Uträkningsmall!D90</f>
        <v>0</v>
      </c>
      <c r="D84" s="36">
        <f>Uträkningsmall!E90</f>
        <v>0</v>
      </c>
      <c r="E84" s="36">
        <f>Uträkningsmall!F90</f>
        <v>0</v>
      </c>
      <c r="F84" s="36">
        <f>Uträkningsmall!G90</f>
        <v>0</v>
      </c>
      <c r="G84" s="36">
        <f>Uträkningsmall!H90</f>
        <v>0</v>
      </c>
      <c r="H84" s="36">
        <f>Uträkningsmall!I90</f>
        <v>0</v>
      </c>
      <c r="I84" s="36">
        <f>Uträkningsmall!J90</f>
        <v>0</v>
      </c>
      <c r="J84" s="36">
        <f>Uträkningsmall!K90</f>
        <v>0</v>
      </c>
      <c r="K84" s="36">
        <f>Uträkningsmall!L90</f>
        <v>0</v>
      </c>
      <c r="L84" s="36">
        <f>Uträkningsmall!M90</f>
        <v>0</v>
      </c>
      <c r="M84" s="36">
        <f>Uträkningsmall!N90</f>
        <v>0</v>
      </c>
      <c r="N84" s="37">
        <f>Uträkningsmall!O90</f>
        <v>0</v>
      </c>
      <c r="P84" s="62">
        <f t="shared" si="17"/>
        <v>0</v>
      </c>
      <c r="Q84" s="62">
        <f t="shared" si="17"/>
        <v>0</v>
      </c>
      <c r="R84" s="62">
        <f t="shared" si="17"/>
        <v>0</v>
      </c>
      <c r="S84" s="62">
        <f t="shared" si="17"/>
        <v>0</v>
      </c>
      <c r="T84" s="62">
        <f t="shared" si="17"/>
        <v>0</v>
      </c>
      <c r="U84" s="63"/>
      <c r="V84" s="62">
        <f t="shared" si="18"/>
        <v>0</v>
      </c>
      <c r="W84" s="62">
        <f t="shared" si="19"/>
        <v>0</v>
      </c>
      <c r="X84" s="62">
        <f t="shared" si="20"/>
        <v>0</v>
      </c>
      <c r="Y84" s="62">
        <f t="shared" si="21"/>
        <v>0</v>
      </c>
      <c r="Z84" s="62">
        <f t="shared" si="22"/>
        <v>0</v>
      </c>
      <c r="AA84" s="63"/>
      <c r="AB84" s="62">
        <f t="shared" si="23"/>
        <v>0</v>
      </c>
      <c r="AC84" s="62">
        <f t="shared" si="24"/>
        <v>0</v>
      </c>
      <c r="AD84" s="62">
        <f t="shared" si="25"/>
        <v>0</v>
      </c>
      <c r="AE84" s="62">
        <f t="shared" si="26"/>
        <v>0</v>
      </c>
      <c r="AF84" s="62">
        <f t="shared" si="27"/>
        <v>0</v>
      </c>
      <c r="AH84" s="83">
        <f t="shared" si="28"/>
        <v>0</v>
      </c>
      <c r="AI84" s="64">
        <f t="shared" si="29"/>
        <v>0</v>
      </c>
      <c r="AJ84" s="64">
        <f t="shared" si="30"/>
        <v>0</v>
      </c>
      <c r="AK84" s="64">
        <f t="shared" si="31"/>
        <v>0</v>
      </c>
      <c r="AL84" s="84">
        <f t="shared" si="32"/>
        <v>0</v>
      </c>
      <c r="AU84" s="40">
        <f>IF($D83="Ja",$B83*Formler!CV$3,0)</f>
        <v>0</v>
      </c>
      <c r="AV84" s="41">
        <f>IF($E83="Ja",$B83*Formler!CW$3,0)</f>
        <v>0</v>
      </c>
      <c r="AW84" s="41">
        <f>IF($F83="Ja",$B83*Formler!CX$3,0)</f>
        <v>0</v>
      </c>
      <c r="AX84" s="41">
        <f>IF($G83="Ja",$B83*Formler!CY$3,0)</f>
        <v>0</v>
      </c>
      <c r="AY84" s="41">
        <f>IF($H83="Ja",$B83*Formler!CZ$3,0)</f>
        <v>0</v>
      </c>
      <c r="AZ84" s="41">
        <f>IF($I83="Ja",$B83*Formler!DA$3,0)</f>
        <v>0</v>
      </c>
      <c r="BA84" s="41">
        <f>IF($J83&gt;0,$J83*Formler!DB$3,0)</f>
        <v>0</v>
      </c>
      <c r="BB84" s="41">
        <f>IF($K83="Ja",$B83*Formler!DC$3,0)</f>
        <v>0</v>
      </c>
      <c r="BC84" s="74">
        <f>IF($L83="Ja",Formler!DE$3,0)</f>
        <v>0</v>
      </c>
      <c r="BD84" s="74">
        <f>IF($M83="Ja",$N83*Formler!DD$3,0)</f>
        <v>0</v>
      </c>
      <c r="BE84" s="41">
        <f>IF($D83="Ja",$B83*Formler!CV$4,0)</f>
        <v>0</v>
      </c>
      <c r="BF84" s="41">
        <f>IF($E83="Ja",$B83*Formler!CW$4,0)</f>
        <v>0</v>
      </c>
      <c r="BG84" s="41">
        <f>IF($F83="Ja",$B83*Formler!CX$4,0)</f>
        <v>0</v>
      </c>
      <c r="BH84" s="41">
        <f>IF($G83="Ja",$B83*Formler!CY$4,0)</f>
        <v>0</v>
      </c>
      <c r="BI84" s="41">
        <f>IF($H83="Ja",$B83*Formler!CZ$4,0)</f>
        <v>0</v>
      </c>
      <c r="BJ84" s="41">
        <f>IF($I83="Ja",$B83*Formler!DA$4,0)</f>
        <v>0</v>
      </c>
      <c r="BK84" s="41">
        <f>IF($J83&gt;0,$J83*Formler!$DB85,0)</f>
        <v>0</v>
      </c>
      <c r="BL84" s="41">
        <f>IF($K83="Ja",$B83*Formler!DC$4,0)</f>
        <v>0</v>
      </c>
      <c r="BM84" s="41">
        <f>IF($L83="Ja",Formler!DE$4,0)</f>
        <v>0</v>
      </c>
      <c r="BN84" s="41">
        <f>IF($M83="Ja",Formler!DD$4*$N83,0)</f>
        <v>0</v>
      </c>
      <c r="BO84" s="41">
        <f>IF(D83="Ja",$B83*Formler!CV$5,0)</f>
        <v>0</v>
      </c>
      <c r="BP84" s="41">
        <f>IF(E83="Ja",$B83*Formler!CW$5,0)</f>
        <v>0</v>
      </c>
      <c r="BQ84" s="41">
        <f>IF(F83="Ja",$B83*Formler!CX$5,0)</f>
        <v>0</v>
      </c>
      <c r="BR84" s="41">
        <f>IF(G83="Ja",$B83*Formler!CY$5,0)</f>
        <v>0</v>
      </c>
      <c r="BS84" s="41">
        <f>IF(H83="Ja",$B83*Formler!CZ$5,0)</f>
        <v>0</v>
      </c>
      <c r="BT84" s="41">
        <f>IF(I83="Ja",$B83*Formler!DA$5,0)</f>
        <v>0</v>
      </c>
      <c r="BU84" s="41">
        <f>IF($J83&gt;0,$J83*Formler!$DB$5,0)</f>
        <v>0</v>
      </c>
      <c r="BV84" s="41">
        <f>IF(K83="Ja",$B83*Formler!DC$5,0)</f>
        <v>0</v>
      </c>
      <c r="BW84" s="41">
        <f>IF(L83="Ja",Formler!DE$5,0)</f>
        <v>0</v>
      </c>
      <c r="BX84" s="41">
        <f>IF(M83="Ja",Formler!DD$5*$N83,0)</f>
        <v>0</v>
      </c>
      <c r="BY84" s="41">
        <f>IF(D83="Ja",$B83*Formler!CV$6,0)</f>
        <v>0</v>
      </c>
      <c r="BZ84" s="41">
        <f>IF(E83="Ja",$B83*Formler!CW$6,0)</f>
        <v>0</v>
      </c>
      <c r="CA84" s="41">
        <f>IF(F83="Ja",$B83*Formler!CX$6,0)</f>
        <v>0</v>
      </c>
      <c r="CB84" s="41">
        <f>IF(G83="Ja",$B83*Formler!CY$6,0)</f>
        <v>0</v>
      </c>
      <c r="CC84" s="41">
        <f>IF(H83="Ja",$B83*Formler!CZ$6,0)</f>
        <v>0</v>
      </c>
      <c r="CD84" s="41">
        <f>IF(I83="Ja",$B83*Formler!DA$6,0)</f>
        <v>0</v>
      </c>
      <c r="CE84" s="41">
        <f>IF($J83&gt;0,$J83*Formler!$DB$6,0)</f>
        <v>0</v>
      </c>
      <c r="CF84" s="41">
        <f>IF(K83="Ja",$B83*Formler!DC$6,0)</f>
        <v>0</v>
      </c>
      <c r="CG84" s="41">
        <f>IF(L83="Ja",Formler!DE$6,0)</f>
        <v>0</v>
      </c>
      <c r="CH84" s="41">
        <f>IF(M83="Ja",Formler!DD$6*$N83,0)</f>
        <v>0</v>
      </c>
      <c r="CI84" s="41">
        <f>IF(D83="Ja",$B83*Formler!CV$7,0)</f>
        <v>0</v>
      </c>
      <c r="CJ84" s="41">
        <f>IF(E83="Ja",$B83*Formler!CW$7,0)</f>
        <v>0</v>
      </c>
      <c r="CK84" s="41">
        <f>IF(F83="Ja",$B83*Formler!CX$7,0)</f>
        <v>0</v>
      </c>
      <c r="CL84" s="41">
        <f>IF(G83="Ja",$B83*Formler!CY$7,0)</f>
        <v>0</v>
      </c>
      <c r="CM84" s="41">
        <f>IF(H83="Ja",$B83*Formler!CZ$7,0)</f>
        <v>0</v>
      </c>
      <c r="CN84" s="41">
        <f>IF(I83="Ja",$B83*Formler!DA$7,0)</f>
        <v>0</v>
      </c>
      <c r="CO84" s="41">
        <f>IF($J83&gt;0,$J83*Formler!$DB$7,0)</f>
        <v>0</v>
      </c>
      <c r="CP84" s="41">
        <f>IF(K83="Ja",$B83*Formler!DC$7,0)</f>
        <v>0</v>
      </c>
      <c r="CQ84" s="41">
        <f>IF(L83="Ja",Formler!DE$7,0)</f>
        <v>0</v>
      </c>
      <c r="CR84" s="41">
        <f>IF(M83="Ja",Formler!DD$7*$N83,0)</f>
        <v>0</v>
      </c>
      <c r="DR84" s="7">
        <v>113</v>
      </c>
    </row>
    <row r="85" spans="1:122" x14ac:dyDescent="0.35">
      <c r="A85" s="35">
        <f>Uträkningsmall!B91</f>
        <v>0</v>
      </c>
      <c r="B85" s="36">
        <f>IF(Uträkningsmall!$C91=Formler!$DR$12,12,Uträkningsmall!$C91)</f>
        <v>0</v>
      </c>
      <c r="C85" s="36">
        <f>Uträkningsmall!D91</f>
        <v>0</v>
      </c>
      <c r="D85" s="36">
        <f>Uträkningsmall!E91</f>
        <v>0</v>
      </c>
      <c r="E85" s="36">
        <f>Uträkningsmall!F91</f>
        <v>0</v>
      </c>
      <c r="F85" s="36">
        <f>Uträkningsmall!G91</f>
        <v>0</v>
      </c>
      <c r="G85" s="36">
        <f>Uträkningsmall!H91</f>
        <v>0</v>
      </c>
      <c r="H85" s="36">
        <f>Uträkningsmall!I91</f>
        <v>0</v>
      </c>
      <c r="I85" s="36">
        <f>Uträkningsmall!J91</f>
        <v>0</v>
      </c>
      <c r="J85" s="36">
        <f>Uträkningsmall!K91</f>
        <v>0</v>
      </c>
      <c r="K85" s="36">
        <f>Uträkningsmall!L91</f>
        <v>0</v>
      </c>
      <c r="L85" s="36">
        <f>Uträkningsmall!M91</f>
        <v>0</v>
      </c>
      <c r="M85" s="36">
        <f>Uträkningsmall!N91</f>
        <v>0</v>
      </c>
      <c r="N85" s="37">
        <f>Uträkningsmall!O91</f>
        <v>0</v>
      </c>
      <c r="P85" s="62">
        <f t="shared" si="17"/>
        <v>0</v>
      </c>
      <c r="Q85" s="62">
        <f t="shared" si="17"/>
        <v>0</v>
      </c>
      <c r="R85" s="62">
        <f t="shared" si="17"/>
        <v>0</v>
      </c>
      <c r="S85" s="62">
        <f t="shared" si="17"/>
        <v>0</v>
      </c>
      <c r="T85" s="62">
        <f t="shared" si="17"/>
        <v>0</v>
      </c>
      <c r="U85" s="63"/>
      <c r="V85" s="62">
        <f t="shared" si="18"/>
        <v>0</v>
      </c>
      <c r="W85" s="62">
        <f t="shared" si="19"/>
        <v>0</v>
      </c>
      <c r="X85" s="62">
        <f t="shared" si="20"/>
        <v>0</v>
      </c>
      <c r="Y85" s="62">
        <f t="shared" si="21"/>
        <v>0</v>
      </c>
      <c r="Z85" s="62">
        <f t="shared" si="22"/>
        <v>0</v>
      </c>
      <c r="AA85" s="63"/>
      <c r="AB85" s="62">
        <f t="shared" si="23"/>
        <v>0</v>
      </c>
      <c r="AC85" s="62">
        <f t="shared" si="24"/>
        <v>0</v>
      </c>
      <c r="AD85" s="62">
        <f t="shared" si="25"/>
        <v>0</v>
      </c>
      <c r="AE85" s="62">
        <f t="shared" si="26"/>
        <v>0</v>
      </c>
      <c r="AF85" s="62">
        <f t="shared" si="27"/>
        <v>0</v>
      </c>
      <c r="AH85" s="83">
        <f t="shared" si="28"/>
        <v>0</v>
      </c>
      <c r="AI85" s="64">
        <f t="shared" si="29"/>
        <v>0</v>
      </c>
      <c r="AJ85" s="64">
        <f t="shared" si="30"/>
        <v>0</v>
      </c>
      <c r="AK85" s="64">
        <f t="shared" si="31"/>
        <v>0</v>
      </c>
      <c r="AL85" s="84">
        <f t="shared" si="32"/>
        <v>0</v>
      </c>
      <c r="AU85" s="40">
        <f>IF($D84="Ja",$B84*Formler!CV$3,0)</f>
        <v>0</v>
      </c>
      <c r="AV85" s="41">
        <f>IF($E84="Ja",$B84*Formler!CW$3,0)</f>
        <v>0</v>
      </c>
      <c r="AW85" s="41">
        <f>IF($F84="Ja",$B84*Formler!CX$3,0)</f>
        <v>0</v>
      </c>
      <c r="AX85" s="41">
        <f>IF($G84="Ja",$B84*Formler!CY$3,0)</f>
        <v>0</v>
      </c>
      <c r="AY85" s="41">
        <f>IF($H84="Ja",$B84*Formler!CZ$3,0)</f>
        <v>0</v>
      </c>
      <c r="AZ85" s="41">
        <f>IF($I84="Ja",$B84*Formler!DA$3,0)</f>
        <v>0</v>
      </c>
      <c r="BA85" s="41">
        <f>IF($J84&gt;0,$J84*Formler!DB$3,0)</f>
        <v>0</v>
      </c>
      <c r="BB85" s="41">
        <f>IF($K84="Ja",$B84*Formler!DC$3,0)</f>
        <v>0</v>
      </c>
      <c r="BC85" s="74">
        <f>IF($L84="Ja",Formler!DE$3,0)</f>
        <v>0</v>
      </c>
      <c r="BD85" s="74">
        <f>IF($M84="Ja",$N84*Formler!DD$3,0)</f>
        <v>0</v>
      </c>
      <c r="BE85" s="41">
        <f>IF($D84="Ja",$B84*Formler!CV$4,0)</f>
        <v>0</v>
      </c>
      <c r="BF85" s="41">
        <f>IF($E84="Ja",$B84*Formler!CW$4,0)</f>
        <v>0</v>
      </c>
      <c r="BG85" s="41">
        <f>IF($F84="Ja",$B84*Formler!CX$4,0)</f>
        <v>0</v>
      </c>
      <c r="BH85" s="41">
        <f>IF($G84="Ja",$B84*Formler!CY$4,0)</f>
        <v>0</v>
      </c>
      <c r="BI85" s="41">
        <f>IF($H84="Ja",$B84*Formler!CZ$4,0)</f>
        <v>0</v>
      </c>
      <c r="BJ85" s="41">
        <f>IF($I84="Ja",$B84*Formler!DA$4,0)</f>
        <v>0</v>
      </c>
      <c r="BK85" s="41">
        <f>IF($J84&gt;0,$J84*Formler!$DB86,0)</f>
        <v>0</v>
      </c>
      <c r="BL85" s="41">
        <f>IF($K84="Ja",$B84*Formler!DC$4,0)</f>
        <v>0</v>
      </c>
      <c r="BM85" s="41">
        <f>IF($L84="Ja",Formler!DE$4,0)</f>
        <v>0</v>
      </c>
      <c r="BN85" s="41">
        <f>IF($M84="Ja",Formler!DD$4*$N84,0)</f>
        <v>0</v>
      </c>
      <c r="BO85" s="41">
        <f>IF(D84="Ja",$B84*Formler!CV$5,0)</f>
        <v>0</v>
      </c>
      <c r="BP85" s="41">
        <f>IF(E84="Ja",$B84*Formler!CW$5,0)</f>
        <v>0</v>
      </c>
      <c r="BQ85" s="41">
        <f>IF(F84="Ja",$B84*Formler!CX$5,0)</f>
        <v>0</v>
      </c>
      <c r="BR85" s="41">
        <f>IF(G84="Ja",$B84*Formler!CY$5,0)</f>
        <v>0</v>
      </c>
      <c r="BS85" s="41">
        <f>IF(H84="Ja",$B84*Formler!CZ$5,0)</f>
        <v>0</v>
      </c>
      <c r="BT85" s="41">
        <f>IF(I84="Ja",$B84*Formler!DA$5,0)</f>
        <v>0</v>
      </c>
      <c r="BU85" s="41">
        <f>IF($J84&gt;0,$J84*Formler!$DB$5,0)</f>
        <v>0</v>
      </c>
      <c r="BV85" s="41">
        <f>IF(K84="Ja",$B84*Formler!DC$5,0)</f>
        <v>0</v>
      </c>
      <c r="BW85" s="41">
        <f>IF(L84="Ja",Formler!DE$5,0)</f>
        <v>0</v>
      </c>
      <c r="BX85" s="41">
        <f>IF(M84="Ja",Formler!DD$5*$N84,0)</f>
        <v>0</v>
      </c>
      <c r="BY85" s="41">
        <f>IF(D84="Ja",$B84*Formler!CV$6,0)</f>
        <v>0</v>
      </c>
      <c r="BZ85" s="41">
        <f>IF(E84="Ja",$B84*Formler!CW$6,0)</f>
        <v>0</v>
      </c>
      <c r="CA85" s="41">
        <f>IF(F84="Ja",$B84*Formler!CX$6,0)</f>
        <v>0</v>
      </c>
      <c r="CB85" s="41">
        <f>IF(G84="Ja",$B84*Formler!CY$6,0)</f>
        <v>0</v>
      </c>
      <c r="CC85" s="41">
        <f>IF(H84="Ja",$B84*Formler!CZ$6,0)</f>
        <v>0</v>
      </c>
      <c r="CD85" s="41">
        <f>IF(I84="Ja",$B84*Formler!DA$6,0)</f>
        <v>0</v>
      </c>
      <c r="CE85" s="41">
        <f>IF($J84&gt;0,$J84*Formler!$DB$6,0)</f>
        <v>0</v>
      </c>
      <c r="CF85" s="41">
        <f>IF(K84="Ja",$B84*Formler!DC$6,0)</f>
        <v>0</v>
      </c>
      <c r="CG85" s="41">
        <f>IF(L84="Ja",Formler!DE$6,0)</f>
        <v>0</v>
      </c>
      <c r="CH85" s="41">
        <f>IF(M84="Ja",Formler!DD$6*$N84,0)</f>
        <v>0</v>
      </c>
      <c r="CI85" s="41">
        <f>IF(D84="Ja",$B84*Formler!CV$7,0)</f>
        <v>0</v>
      </c>
      <c r="CJ85" s="41">
        <f>IF(E84="Ja",$B84*Formler!CW$7,0)</f>
        <v>0</v>
      </c>
      <c r="CK85" s="41">
        <f>IF(F84="Ja",$B84*Formler!CX$7,0)</f>
        <v>0</v>
      </c>
      <c r="CL85" s="41">
        <f>IF(G84="Ja",$B84*Formler!CY$7,0)</f>
        <v>0</v>
      </c>
      <c r="CM85" s="41">
        <f>IF(H84="Ja",$B84*Formler!CZ$7,0)</f>
        <v>0</v>
      </c>
      <c r="CN85" s="41">
        <f>IF(I84="Ja",$B84*Formler!DA$7,0)</f>
        <v>0</v>
      </c>
      <c r="CO85" s="41">
        <f>IF($J84&gt;0,$J84*Formler!$DB$7,0)</f>
        <v>0</v>
      </c>
      <c r="CP85" s="41">
        <f>IF(K84="Ja",$B84*Formler!DC$7,0)</f>
        <v>0</v>
      </c>
      <c r="CQ85" s="41">
        <f>IF(L84="Ja",Formler!DE$7,0)</f>
        <v>0</v>
      </c>
      <c r="CR85" s="41">
        <f>IF(M84="Ja",Formler!DD$7*$N84,0)</f>
        <v>0</v>
      </c>
      <c r="DR85" s="7">
        <v>114</v>
      </c>
    </row>
    <row r="86" spans="1:122" x14ac:dyDescent="0.35">
      <c r="A86" s="35">
        <f>Uträkningsmall!B92</f>
        <v>0</v>
      </c>
      <c r="B86" s="36">
        <f>IF(Uträkningsmall!$C92=Formler!$DR$12,12,Uträkningsmall!$C92)</f>
        <v>0</v>
      </c>
      <c r="C86" s="36">
        <f>Uträkningsmall!D92</f>
        <v>0</v>
      </c>
      <c r="D86" s="36">
        <f>Uträkningsmall!E92</f>
        <v>0</v>
      </c>
      <c r="E86" s="36">
        <f>Uträkningsmall!F92</f>
        <v>0</v>
      </c>
      <c r="F86" s="36">
        <f>Uträkningsmall!G92</f>
        <v>0</v>
      </c>
      <c r="G86" s="36">
        <f>Uträkningsmall!H92</f>
        <v>0</v>
      </c>
      <c r="H86" s="36">
        <f>Uträkningsmall!I92</f>
        <v>0</v>
      </c>
      <c r="I86" s="36">
        <f>Uträkningsmall!J92</f>
        <v>0</v>
      </c>
      <c r="J86" s="36">
        <f>Uträkningsmall!K92</f>
        <v>0</v>
      </c>
      <c r="K86" s="36">
        <f>Uträkningsmall!L92</f>
        <v>0</v>
      </c>
      <c r="L86" s="36">
        <f>Uträkningsmall!M92</f>
        <v>0</v>
      </c>
      <c r="M86" s="36">
        <f>Uträkningsmall!N92</f>
        <v>0</v>
      </c>
      <c r="N86" s="37">
        <f>Uträkningsmall!O92</f>
        <v>0</v>
      </c>
      <c r="P86" s="62">
        <f t="shared" si="17"/>
        <v>0</v>
      </c>
      <c r="Q86" s="62">
        <f t="shared" si="17"/>
        <v>0</v>
      </c>
      <c r="R86" s="62">
        <f t="shared" si="17"/>
        <v>0</v>
      </c>
      <c r="S86" s="62">
        <f t="shared" si="17"/>
        <v>0</v>
      </c>
      <c r="T86" s="62">
        <f t="shared" si="17"/>
        <v>0</v>
      </c>
      <c r="U86" s="63"/>
      <c r="V86" s="62">
        <f t="shared" si="18"/>
        <v>0</v>
      </c>
      <c r="W86" s="62">
        <f t="shared" si="19"/>
        <v>0</v>
      </c>
      <c r="X86" s="62">
        <f t="shared" si="20"/>
        <v>0</v>
      </c>
      <c r="Y86" s="62">
        <f t="shared" si="21"/>
        <v>0</v>
      </c>
      <c r="Z86" s="62">
        <f t="shared" si="22"/>
        <v>0</v>
      </c>
      <c r="AA86" s="63"/>
      <c r="AB86" s="62">
        <f t="shared" si="23"/>
        <v>0</v>
      </c>
      <c r="AC86" s="62">
        <f t="shared" si="24"/>
        <v>0</v>
      </c>
      <c r="AD86" s="62">
        <f t="shared" si="25"/>
        <v>0</v>
      </c>
      <c r="AE86" s="62">
        <f t="shared" si="26"/>
        <v>0</v>
      </c>
      <c r="AF86" s="62">
        <f t="shared" si="27"/>
        <v>0</v>
      </c>
      <c r="AH86" s="83">
        <f t="shared" si="28"/>
        <v>0</v>
      </c>
      <c r="AI86" s="64">
        <f t="shared" si="29"/>
        <v>0</v>
      </c>
      <c r="AJ86" s="64">
        <f t="shared" si="30"/>
        <v>0</v>
      </c>
      <c r="AK86" s="64">
        <f t="shared" si="31"/>
        <v>0</v>
      </c>
      <c r="AL86" s="84">
        <f t="shared" si="32"/>
        <v>0</v>
      </c>
      <c r="AU86" s="40">
        <f>IF($D85="Ja",$B85*Formler!CV$3,0)</f>
        <v>0</v>
      </c>
      <c r="AV86" s="41">
        <f>IF($E85="Ja",$B85*Formler!CW$3,0)</f>
        <v>0</v>
      </c>
      <c r="AW86" s="41">
        <f>IF($F85="Ja",$B85*Formler!CX$3,0)</f>
        <v>0</v>
      </c>
      <c r="AX86" s="41">
        <f>IF($G85="Ja",$B85*Formler!CY$3,0)</f>
        <v>0</v>
      </c>
      <c r="AY86" s="41">
        <f>IF($H85="Ja",$B85*Formler!CZ$3,0)</f>
        <v>0</v>
      </c>
      <c r="AZ86" s="41">
        <f>IF($I85="Ja",$B85*Formler!DA$3,0)</f>
        <v>0</v>
      </c>
      <c r="BA86" s="41">
        <f>IF($J85&gt;0,$J85*Formler!DB$3,0)</f>
        <v>0</v>
      </c>
      <c r="BB86" s="41">
        <f>IF($K85="Ja",$B85*Formler!DC$3,0)</f>
        <v>0</v>
      </c>
      <c r="BC86" s="74">
        <f>IF($L85="Ja",Formler!DE$3,0)</f>
        <v>0</v>
      </c>
      <c r="BD86" s="74">
        <f>IF($M85="Ja",$N85*Formler!DD$3,0)</f>
        <v>0</v>
      </c>
      <c r="BE86" s="41">
        <f>IF($D85="Ja",$B85*Formler!CV$4,0)</f>
        <v>0</v>
      </c>
      <c r="BF86" s="41">
        <f>IF($E85="Ja",$B85*Formler!CW$4,0)</f>
        <v>0</v>
      </c>
      <c r="BG86" s="41">
        <f>IF($F85="Ja",$B85*Formler!CX$4,0)</f>
        <v>0</v>
      </c>
      <c r="BH86" s="41">
        <f>IF($G85="Ja",$B85*Formler!CY$4,0)</f>
        <v>0</v>
      </c>
      <c r="BI86" s="41">
        <f>IF($H85="Ja",$B85*Formler!CZ$4,0)</f>
        <v>0</v>
      </c>
      <c r="BJ86" s="41">
        <f>IF($I85="Ja",$B85*Formler!DA$4,0)</f>
        <v>0</v>
      </c>
      <c r="BK86" s="41">
        <f>IF($J85&gt;0,$J85*Formler!$DB87,0)</f>
        <v>0</v>
      </c>
      <c r="BL86" s="41">
        <f>IF($K85="Ja",$B85*Formler!DC$4,0)</f>
        <v>0</v>
      </c>
      <c r="BM86" s="41">
        <f>IF($L85="Ja",Formler!DE$4,0)</f>
        <v>0</v>
      </c>
      <c r="BN86" s="41">
        <f>IF($M85="Ja",Formler!DD$4*$N85,0)</f>
        <v>0</v>
      </c>
      <c r="BO86" s="41">
        <f>IF(D85="Ja",$B85*Formler!CV$5,0)</f>
        <v>0</v>
      </c>
      <c r="BP86" s="41">
        <f>IF(E85="Ja",$B85*Formler!CW$5,0)</f>
        <v>0</v>
      </c>
      <c r="BQ86" s="41">
        <f>IF(F85="Ja",$B85*Formler!CX$5,0)</f>
        <v>0</v>
      </c>
      <c r="BR86" s="41">
        <f>IF(G85="Ja",$B85*Formler!CY$5,0)</f>
        <v>0</v>
      </c>
      <c r="BS86" s="41">
        <f>IF(H85="Ja",$B85*Formler!CZ$5,0)</f>
        <v>0</v>
      </c>
      <c r="BT86" s="41">
        <f>IF(I85="Ja",$B85*Formler!DA$5,0)</f>
        <v>0</v>
      </c>
      <c r="BU86" s="41">
        <f>IF($J85&gt;0,$J85*Formler!$DB$5,0)</f>
        <v>0</v>
      </c>
      <c r="BV86" s="41">
        <f>IF(K85="Ja",$B85*Formler!DC$5,0)</f>
        <v>0</v>
      </c>
      <c r="BW86" s="41">
        <f>IF(L85="Ja",Formler!DE$5,0)</f>
        <v>0</v>
      </c>
      <c r="BX86" s="41">
        <f>IF(M85="Ja",Formler!DD$5*$N85,0)</f>
        <v>0</v>
      </c>
      <c r="BY86" s="41">
        <f>IF(D85="Ja",$B85*Formler!CV$6,0)</f>
        <v>0</v>
      </c>
      <c r="BZ86" s="41">
        <f>IF(E85="Ja",$B85*Formler!CW$6,0)</f>
        <v>0</v>
      </c>
      <c r="CA86" s="41">
        <f>IF(F85="Ja",$B85*Formler!CX$6,0)</f>
        <v>0</v>
      </c>
      <c r="CB86" s="41">
        <f>IF(G85="Ja",$B85*Formler!CY$6,0)</f>
        <v>0</v>
      </c>
      <c r="CC86" s="41">
        <f>IF(H85="Ja",$B85*Formler!CZ$6,0)</f>
        <v>0</v>
      </c>
      <c r="CD86" s="41">
        <f>IF(I85="Ja",$B85*Formler!DA$6,0)</f>
        <v>0</v>
      </c>
      <c r="CE86" s="41">
        <f>IF($J85&gt;0,$J85*Formler!$DB$6,0)</f>
        <v>0</v>
      </c>
      <c r="CF86" s="41">
        <f>IF(K85="Ja",$B85*Formler!DC$6,0)</f>
        <v>0</v>
      </c>
      <c r="CG86" s="41">
        <f>IF(L85="Ja",Formler!DE$6,0)</f>
        <v>0</v>
      </c>
      <c r="CH86" s="41">
        <f>IF(M85="Ja",Formler!DD$6*$N85,0)</f>
        <v>0</v>
      </c>
      <c r="CI86" s="41">
        <f>IF(D85="Ja",$B85*Formler!CV$7,0)</f>
        <v>0</v>
      </c>
      <c r="CJ86" s="41">
        <f>IF(E85="Ja",$B85*Formler!CW$7,0)</f>
        <v>0</v>
      </c>
      <c r="CK86" s="41">
        <f>IF(F85="Ja",$B85*Formler!CX$7,0)</f>
        <v>0</v>
      </c>
      <c r="CL86" s="41">
        <f>IF(G85="Ja",$B85*Formler!CY$7,0)</f>
        <v>0</v>
      </c>
      <c r="CM86" s="41">
        <f>IF(H85="Ja",$B85*Formler!CZ$7,0)</f>
        <v>0</v>
      </c>
      <c r="CN86" s="41">
        <f>IF(I85="Ja",$B85*Formler!DA$7,0)</f>
        <v>0</v>
      </c>
      <c r="CO86" s="41">
        <f>IF($J85&gt;0,$J85*Formler!$DB$7,0)</f>
        <v>0</v>
      </c>
      <c r="CP86" s="41">
        <f>IF(K85="Ja",$B85*Formler!DC$7,0)</f>
        <v>0</v>
      </c>
      <c r="CQ86" s="41">
        <f>IF(L85="Ja",Formler!DE$7,0)</f>
        <v>0</v>
      </c>
      <c r="CR86" s="41">
        <f>IF(M85="Ja",Formler!DD$7*$N85,0)</f>
        <v>0</v>
      </c>
      <c r="DR86" s="7">
        <v>115</v>
      </c>
    </row>
    <row r="87" spans="1:122" x14ac:dyDescent="0.35">
      <c r="A87" s="35">
        <f>Uträkningsmall!B93</f>
        <v>0</v>
      </c>
      <c r="B87" s="36">
        <f>IF(Uträkningsmall!$C93=Formler!$DR$12,12,Uträkningsmall!$C93)</f>
        <v>0</v>
      </c>
      <c r="C87" s="36">
        <f>Uträkningsmall!D93</f>
        <v>0</v>
      </c>
      <c r="D87" s="36">
        <f>Uträkningsmall!E93</f>
        <v>0</v>
      </c>
      <c r="E87" s="36">
        <f>Uträkningsmall!F93</f>
        <v>0</v>
      </c>
      <c r="F87" s="36">
        <f>Uträkningsmall!G93</f>
        <v>0</v>
      </c>
      <c r="G87" s="36">
        <f>Uträkningsmall!H93</f>
        <v>0</v>
      </c>
      <c r="H87" s="36">
        <f>Uträkningsmall!I93</f>
        <v>0</v>
      </c>
      <c r="I87" s="36">
        <f>Uträkningsmall!J93</f>
        <v>0</v>
      </c>
      <c r="J87" s="36">
        <f>Uträkningsmall!K93</f>
        <v>0</v>
      </c>
      <c r="K87" s="36">
        <f>Uträkningsmall!L93</f>
        <v>0</v>
      </c>
      <c r="L87" s="36">
        <f>Uträkningsmall!M93</f>
        <v>0</v>
      </c>
      <c r="M87" s="36">
        <f>Uträkningsmall!N93</f>
        <v>0</v>
      </c>
      <c r="N87" s="37">
        <f>Uträkningsmall!O93</f>
        <v>0</v>
      </c>
      <c r="P87" s="62">
        <f t="shared" si="17"/>
        <v>0</v>
      </c>
      <c r="Q87" s="62">
        <f t="shared" si="17"/>
        <v>0</v>
      </c>
      <c r="R87" s="62">
        <f t="shared" si="17"/>
        <v>0</v>
      </c>
      <c r="S87" s="62">
        <f t="shared" si="17"/>
        <v>0</v>
      </c>
      <c r="T87" s="62">
        <f t="shared" si="17"/>
        <v>0</v>
      </c>
      <c r="U87" s="63"/>
      <c r="V87" s="62">
        <f t="shared" si="18"/>
        <v>0</v>
      </c>
      <c r="W87" s="62">
        <f t="shared" si="19"/>
        <v>0</v>
      </c>
      <c r="X87" s="62">
        <f t="shared" si="20"/>
        <v>0</v>
      </c>
      <c r="Y87" s="62">
        <f t="shared" si="21"/>
        <v>0</v>
      </c>
      <c r="Z87" s="62">
        <f t="shared" si="22"/>
        <v>0</v>
      </c>
      <c r="AA87" s="63"/>
      <c r="AB87" s="62">
        <f t="shared" si="23"/>
        <v>0</v>
      </c>
      <c r="AC87" s="62">
        <f t="shared" si="24"/>
        <v>0</v>
      </c>
      <c r="AD87" s="62">
        <f t="shared" si="25"/>
        <v>0</v>
      </c>
      <c r="AE87" s="62">
        <f t="shared" si="26"/>
        <v>0</v>
      </c>
      <c r="AF87" s="62">
        <f t="shared" si="27"/>
        <v>0</v>
      </c>
      <c r="AH87" s="83">
        <f t="shared" si="28"/>
        <v>0</v>
      </c>
      <c r="AI87" s="64">
        <f t="shared" si="29"/>
        <v>0</v>
      </c>
      <c r="AJ87" s="64">
        <f t="shared" si="30"/>
        <v>0</v>
      </c>
      <c r="AK87" s="64">
        <f t="shared" si="31"/>
        <v>0</v>
      </c>
      <c r="AL87" s="84">
        <f t="shared" si="32"/>
        <v>0</v>
      </c>
      <c r="AU87" s="40">
        <f>IF($D86="Ja",$B86*Formler!CV$3,0)</f>
        <v>0</v>
      </c>
      <c r="AV87" s="41">
        <f>IF($E86="Ja",$B86*Formler!CW$3,0)</f>
        <v>0</v>
      </c>
      <c r="AW87" s="41">
        <f>IF($F86="Ja",$B86*Formler!CX$3,0)</f>
        <v>0</v>
      </c>
      <c r="AX87" s="41">
        <f>IF($G86="Ja",$B86*Formler!CY$3,0)</f>
        <v>0</v>
      </c>
      <c r="AY87" s="41">
        <f>IF($H86="Ja",$B86*Formler!CZ$3,0)</f>
        <v>0</v>
      </c>
      <c r="AZ87" s="41">
        <f>IF($I86="Ja",$B86*Formler!DA$3,0)</f>
        <v>0</v>
      </c>
      <c r="BA87" s="41">
        <f>IF($J86&gt;0,$J86*Formler!DB$3,0)</f>
        <v>0</v>
      </c>
      <c r="BB87" s="41">
        <f>IF($K86="Ja",$B86*Formler!DC$3,0)</f>
        <v>0</v>
      </c>
      <c r="BC87" s="74">
        <f>IF($L86="Ja",Formler!DE$3,0)</f>
        <v>0</v>
      </c>
      <c r="BD87" s="74">
        <f>IF($M86="Ja",$N86*Formler!DD$3,0)</f>
        <v>0</v>
      </c>
      <c r="BE87" s="41">
        <f>IF($D86="Ja",$B86*Formler!CV$4,0)</f>
        <v>0</v>
      </c>
      <c r="BF87" s="41">
        <f>IF($E86="Ja",$B86*Formler!CW$4,0)</f>
        <v>0</v>
      </c>
      <c r="BG87" s="41">
        <f>IF($F86="Ja",$B86*Formler!CX$4,0)</f>
        <v>0</v>
      </c>
      <c r="BH87" s="41">
        <f>IF($G86="Ja",$B86*Formler!CY$4,0)</f>
        <v>0</v>
      </c>
      <c r="BI87" s="41">
        <f>IF($H86="Ja",$B86*Formler!CZ$4,0)</f>
        <v>0</v>
      </c>
      <c r="BJ87" s="41">
        <f>IF($I86="Ja",$B86*Formler!DA$4,0)</f>
        <v>0</v>
      </c>
      <c r="BK87" s="41">
        <f>IF($J86&gt;0,$J86*Formler!$DB88,0)</f>
        <v>0</v>
      </c>
      <c r="BL87" s="41">
        <f>IF($K86="Ja",$B86*Formler!DC$4,0)</f>
        <v>0</v>
      </c>
      <c r="BM87" s="41">
        <f>IF($L86="Ja",Formler!DE$4,0)</f>
        <v>0</v>
      </c>
      <c r="BN87" s="41">
        <f>IF($M86="Ja",Formler!DD$4*$N86,0)</f>
        <v>0</v>
      </c>
      <c r="BO87" s="41">
        <f>IF(D86="Ja",$B86*Formler!CV$5,0)</f>
        <v>0</v>
      </c>
      <c r="BP87" s="41">
        <f>IF(E86="Ja",$B86*Formler!CW$5,0)</f>
        <v>0</v>
      </c>
      <c r="BQ87" s="41">
        <f>IF(F86="Ja",$B86*Formler!CX$5,0)</f>
        <v>0</v>
      </c>
      <c r="BR87" s="41">
        <f>IF(G86="Ja",$B86*Formler!CY$5,0)</f>
        <v>0</v>
      </c>
      <c r="BS87" s="41">
        <f>IF(H86="Ja",$B86*Formler!CZ$5,0)</f>
        <v>0</v>
      </c>
      <c r="BT87" s="41">
        <f>IF(I86="Ja",$B86*Formler!DA$5,0)</f>
        <v>0</v>
      </c>
      <c r="BU87" s="41">
        <f>IF($J86&gt;0,$J86*Formler!$DB$5,0)</f>
        <v>0</v>
      </c>
      <c r="BV87" s="41">
        <f>IF(K86="Ja",$B86*Formler!DC$5,0)</f>
        <v>0</v>
      </c>
      <c r="BW87" s="41">
        <f>IF(L86="Ja",Formler!DE$5,0)</f>
        <v>0</v>
      </c>
      <c r="BX87" s="41">
        <f>IF(M86="Ja",Formler!DD$5*$N86,0)</f>
        <v>0</v>
      </c>
      <c r="BY87" s="41">
        <f>IF(D86="Ja",$B86*Formler!CV$6,0)</f>
        <v>0</v>
      </c>
      <c r="BZ87" s="41">
        <f>IF(E86="Ja",$B86*Formler!CW$6,0)</f>
        <v>0</v>
      </c>
      <c r="CA87" s="41">
        <f>IF(F86="Ja",$B86*Formler!CX$6,0)</f>
        <v>0</v>
      </c>
      <c r="CB87" s="41">
        <f>IF(G86="Ja",$B86*Formler!CY$6,0)</f>
        <v>0</v>
      </c>
      <c r="CC87" s="41">
        <f>IF(H86="Ja",$B86*Formler!CZ$6,0)</f>
        <v>0</v>
      </c>
      <c r="CD87" s="41">
        <f>IF(I86="Ja",$B86*Formler!DA$6,0)</f>
        <v>0</v>
      </c>
      <c r="CE87" s="41">
        <f>IF($J86&gt;0,$J86*Formler!$DB$6,0)</f>
        <v>0</v>
      </c>
      <c r="CF87" s="41">
        <f>IF(K86="Ja",$B86*Formler!DC$6,0)</f>
        <v>0</v>
      </c>
      <c r="CG87" s="41">
        <f>IF(L86="Ja",Formler!DE$6,0)</f>
        <v>0</v>
      </c>
      <c r="CH87" s="41">
        <f>IF(M86="Ja",Formler!DD$6*$N86,0)</f>
        <v>0</v>
      </c>
      <c r="CI87" s="41">
        <f>IF(D86="Ja",$B86*Formler!CV$7,0)</f>
        <v>0</v>
      </c>
      <c r="CJ87" s="41">
        <f>IF(E86="Ja",$B86*Formler!CW$7,0)</f>
        <v>0</v>
      </c>
      <c r="CK87" s="41">
        <f>IF(F86="Ja",$B86*Formler!CX$7,0)</f>
        <v>0</v>
      </c>
      <c r="CL87" s="41">
        <f>IF(G86="Ja",$B86*Formler!CY$7,0)</f>
        <v>0</v>
      </c>
      <c r="CM87" s="41">
        <f>IF(H86="Ja",$B86*Formler!CZ$7,0)</f>
        <v>0</v>
      </c>
      <c r="CN87" s="41">
        <f>IF(I86="Ja",$B86*Formler!DA$7,0)</f>
        <v>0</v>
      </c>
      <c r="CO87" s="41">
        <f>IF($J86&gt;0,$J86*Formler!$DB$7,0)</f>
        <v>0</v>
      </c>
      <c r="CP87" s="41">
        <f>IF(K86="Ja",$B86*Formler!DC$7,0)</f>
        <v>0</v>
      </c>
      <c r="CQ87" s="41">
        <f>IF(L86="Ja",Formler!DE$7,0)</f>
        <v>0</v>
      </c>
      <c r="CR87" s="41">
        <f>IF(M86="Ja",Formler!DD$7*$N86,0)</f>
        <v>0</v>
      </c>
      <c r="DR87" s="7">
        <v>116</v>
      </c>
    </row>
    <row r="88" spans="1:122" x14ac:dyDescent="0.35">
      <c r="A88" s="35">
        <f>Uträkningsmall!B94</f>
        <v>0</v>
      </c>
      <c r="B88" s="36">
        <f>IF(Uträkningsmall!$C94=Formler!$DR$12,12,Uträkningsmall!$C94)</f>
        <v>0</v>
      </c>
      <c r="C88" s="36">
        <f>Uträkningsmall!D94</f>
        <v>0</v>
      </c>
      <c r="D88" s="36">
        <f>Uträkningsmall!E94</f>
        <v>0</v>
      </c>
      <c r="E88" s="36">
        <f>Uträkningsmall!F94</f>
        <v>0</v>
      </c>
      <c r="F88" s="36">
        <f>Uträkningsmall!G94</f>
        <v>0</v>
      </c>
      <c r="G88" s="36">
        <f>Uträkningsmall!H94</f>
        <v>0</v>
      </c>
      <c r="H88" s="36">
        <f>Uträkningsmall!I94</f>
        <v>0</v>
      </c>
      <c r="I88" s="36">
        <f>Uträkningsmall!J94</f>
        <v>0</v>
      </c>
      <c r="J88" s="36">
        <f>Uträkningsmall!K94</f>
        <v>0</v>
      </c>
      <c r="K88" s="36">
        <f>Uträkningsmall!L94</f>
        <v>0</v>
      </c>
      <c r="L88" s="36">
        <f>Uträkningsmall!M94</f>
        <v>0</v>
      </c>
      <c r="M88" s="36">
        <f>Uträkningsmall!N94</f>
        <v>0</v>
      </c>
      <c r="N88" s="37">
        <f>Uträkningsmall!O94</f>
        <v>0</v>
      </c>
      <c r="P88" s="62">
        <f t="shared" si="17"/>
        <v>0</v>
      </c>
      <c r="Q88" s="62">
        <f t="shared" si="17"/>
        <v>0</v>
      </c>
      <c r="R88" s="62">
        <f t="shared" si="17"/>
        <v>0</v>
      </c>
      <c r="S88" s="62">
        <f t="shared" si="17"/>
        <v>0</v>
      </c>
      <c r="T88" s="62">
        <f t="shared" si="17"/>
        <v>0</v>
      </c>
      <c r="U88" s="63"/>
      <c r="V88" s="62">
        <f t="shared" si="18"/>
        <v>0</v>
      </c>
      <c r="W88" s="62">
        <f t="shared" si="19"/>
        <v>0</v>
      </c>
      <c r="X88" s="62">
        <f t="shared" si="20"/>
        <v>0</v>
      </c>
      <c r="Y88" s="62">
        <f t="shared" si="21"/>
        <v>0</v>
      </c>
      <c r="Z88" s="62">
        <f t="shared" si="22"/>
        <v>0</v>
      </c>
      <c r="AA88" s="63"/>
      <c r="AB88" s="62">
        <f t="shared" si="23"/>
        <v>0</v>
      </c>
      <c r="AC88" s="62">
        <f t="shared" si="24"/>
        <v>0</v>
      </c>
      <c r="AD88" s="62">
        <f t="shared" si="25"/>
        <v>0</v>
      </c>
      <c r="AE88" s="62">
        <f t="shared" si="26"/>
        <v>0</v>
      </c>
      <c r="AF88" s="62">
        <f t="shared" si="27"/>
        <v>0</v>
      </c>
      <c r="AH88" s="83">
        <f t="shared" si="28"/>
        <v>0</v>
      </c>
      <c r="AI88" s="64">
        <f t="shared" si="29"/>
        <v>0</v>
      </c>
      <c r="AJ88" s="64">
        <f t="shared" si="30"/>
        <v>0</v>
      </c>
      <c r="AK88" s="64">
        <f t="shared" si="31"/>
        <v>0</v>
      </c>
      <c r="AL88" s="84">
        <f t="shared" si="32"/>
        <v>0</v>
      </c>
      <c r="AU88" s="40">
        <f>IF($D87="Ja",$B87*Formler!CV$3,0)</f>
        <v>0</v>
      </c>
      <c r="AV88" s="41">
        <f>IF($E87="Ja",$B87*Formler!CW$3,0)</f>
        <v>0</v>
      </c>
      <c r="AW88" s="41">
        <f>IF($F87="Ja",$B87*Formler!CX$3,0)</f>
        <v>0</v>
      </c>
      <c r="AX88" s="41">
        <f>IF($G87="Ja",$B87*Formler!CY$3,0)</f>
        <v>0</v>
      </c>
      <c r="AY88" s="41">
        <f>IF($H87="Ja",$B87*Formler!CZ$3,0)</f>
        <v>0</v>
      </c>
      <c r="AZ88" s="41">
        <f>IF($I87="Ja",$B87*Formler!DA$3,0)</f>
        <v>0</v>
      </c>
      <c r="BA88" s="41">
        <f>IF($J87&gt;0,$J87*Formler!DB$3,0)</f>
        <v>0</v>
      </c>
      <c r="BB88" s="41">
        <f>IF($K87="Ja",$B87*Formler!DC$3,0)</f>
        <v>0</v>
      </c>
      <c r="BC88" s="74">
        <f>IF($L87="Ja",Formler!DE$3,0)</f>
        <v>0</v>
      </c>
      <c r="BD88" s="74">
        <f>IF($M87="Ja",$N87*Formler!DD$3,0)</f>
        <v>0</v>
      </c>
      <c r="BE88" s="41">
        <f>IF($D87="Ja",$B87*Formler!CV$4,0)</f>
        <v>0</v>
      </c>
      <c r="BF88" s="41">
        <f>IF($E87="Ja",$B87*Formler!CW$4,0)</f>
        <v>0</v>
      </c>
      <c r="BG88" s="41">
        <f>IF($F87="Ja",$B87*Formler!CX$4,0)</f>
        <v>0</v>
      </c>
      <c r="BH88" s="41">
        <f>IF($G87="Ja",$B87*Formler!CY$4,0)</f>
        <v>0</v>
      </c>
      <c r="BI88" s="41">
        <f>IF($H87="Ja",$B87*Formler!CZ$4,0)</f>
        <v>0</v>
      </c>
      <c r="BJ88" s="41">
        <f>IF($I87="Ja",$B87*Formler!DA$4,0)</f>
        <v>0</v>
      </c>
      <c r="BK88" s="41">
        <f>IF($J87&gt;0,$J87*Formler!$DB89,0)</f>
        <v>0</v>
      </c>
      <c r="BL88" s="41">
        <f>IF($K87="Ja",$B87*Formler!DC$4,0)</f>
        <v>0</v>
      </c>
      <c r="BM88" s="41">
        <f>IF($L87="Ja",Formler!DE$4,0)</f>
        <v>0</v>
      </c>
      <c r="BN88" s="41">
        <f>IF($M87="Ja",Formler!DD$4*$N87,0)</f>
        <v>0</v>
      </c>
      <c r="BO88" s="41">
        <f>IF(D87="Ja",$B87*Formler!CV$5,0)</f>
        <v>0</v>
      </c>
      <c r="BP88" s="41">
        <f>IF(E87="Ja",$B87*Formler!CW$5,0)</f>
        <v>0</v>
      </c>
      <c r="BQ88" s="41">
        <f>IF(F87="Ja",$B87*Formler!CX$5,0)</f>
        <v>0</v>
      </c>
      <c r="BR88" s="41">
        <f>IF(G87="Ja",$B87*Formler!CY$5,0)</f>
        <v>0</v>
      </c>
      <c r="BS88" s="41">
        <f>IF(H87="Ja",$B87*Formler!CZ$5,0)</f>
        <v>0</v>
      </c>
      <c r="BT88" s="41">
        <f>IF(I87="Ja",$B87*Formler!DA$5,0)</f>
        <v>0</v>
      </c>
      <c r="BU88" s="41">
        <f>IF($J87&gt;0,$J87*Formler!$DB$5,0)</f>
        <v>0</v>
      </c>
      <c r="BV88" s="41">
        <f>IF(K87="Ja",$B87*Formler!DC$5,0)</f>
        <v>0</v>
      </c>
      <c r="BW88" s="41">
        <f>IF(L87="Ja",Formler!DE$5,0)</f>
        <v>0</v>
      </c>
      <c r="BX88" s="41">
        <f>IF(M87="Ja",Formler!DD$5*$N87,0)</f>
        <v>0</v>
      </c>
      <c r="BY88" s="41">
        <f>IF(D87="Ja",$B87*Formler!CV$6,0)</f>
        <v>0</v>
      </c>
      <c r="BZ88" s="41">
        <f>IF(E87="Ja",$B87*Formler!CW$6,0)</f>
        <v>0</v>
      </c>
      <c r="CA88" s="41">
        <f>IF(F87="Ja",$B87*Formler!CX$6,0)</f>
        <v>0</v>
      </c>
      <c r="CB88" s="41">
        <f>IF(G87="Ja",$B87*Formler!CY$6,0)</f>
        <v>0</v>
      </c>
      <c r="CC88" s="41">
        <f>IF(H87="Ja",$B87*Formler!CZ$6,0)</f>
        <v>0</v>
      </c>
      <c r="CD88" s="41">
        <f>IF(I87="Ja",$B87*Formler!DA$6,0)</f>
        <v>0</v>
      </c>
      <c r="CE88" s="41">
        <f>IF($J87&gt;0,$J87*Formler!$DB$6,0)</f>
        <v>0</v>
      </c>
      <c r="CF88" s="41">
        <f>IF(K87="Ja",$B87*Formler!DC$6,0)</f>
        <v>0</v>
      </c>
      <c r="CG88" s="41">
        <f>IF(L87="Ja",Formler!DE$6,0)</f>
        <v>0</v>
      </c>
      <c r="CH88" s="41">
        <f>IF(M87="Ja",Formler!DD$6*$N87,0)</f>
        <v>0</v>
      </c>
      <c r="CI88" s="41">
        <f>IF(D87="Ja",$B87*Formler!CV$7,0)</f>
        <v>0</v>
      </c>
      <c r="CJ88" s="41">
        <f>IF(E87="Ja",$B87*Formler!CW$7,0)</f>
        <v>0</v>
      </c>
      <c r="CK88" s="41">
        <f>IF(F87="Ja",$B87*Formler!CX$7,0)</f>
        <v>0</v>
      </c>
      <c r="CL88" s="41">
        <f>IF(G87="Ja",$B87*Formler!CY$7,0)</f>
        <v>0</v>
      </c>
      <c r="CM88" s="41">
        <f>IF(H87="Ja",$B87*Formler!CZ$7,0)</f>
        <v>0</v>
      </c>
      <c r="CN88" s="41">
        <f>IF(I87="Ja",$B87*Formler!DA$7,0)</f>
        <v>0</v>
      </c>
      <c r="CO88" s="41">
        <f>IF($J87&gt;0,$J87*Formler!$DB$7,0)</f>
        <v>0</v>
      </c>
      <c r="CP88" s="41">
        <f>IF(K87="Ja",$B87*Formler!DC$7,0)</f>
        <v>0</v>
      </c>
      <c r="CQ88" s="41">
        <f>IF(L87="Ja",Formler!DE$7,0)</f>
        <v>0</v>
      </c>
      <c r="CR88" s="41">
        <f>IF(M87="Ja",Formler!DD$7*$N87,0)</f>
        <v>0</v>
      </c>
      <c r="DR88" s="7">
        <v>117</v>
      </c>
    </row>
    <row r="89" spans="1:122" x14ac:dyDescent="0.35">
      <c r="A89" s="35">
        <f>Uträkningsmall!B95</f>
        <v>0</v>
      </c>
      <c r="B89" s="36">
        <f>IF(Uträkningsmall!$C95=Formler!$DR$12,12,Uträkningsmall!$C95)</f>
        <v>0</v>
      </c>
      <c r="C89" s="36">
        <f>Uträkningsmall!D95</f>
        <v>0</v>
      </c>
      <c r="D89" s="36">
        <f>Uträkningsmall!E95</f>
        <v>0</v>
      </c>
      <c r="E89" s="36">
        <f>Uträkningsmall!F95</f>
        <v>0</v>
      </c>
      <c r="F89" s="36">
        <f>Uträkningsmall!G95</f>
        <v>0</v>
      </c>
      <c r="G89" s="36">
        <f>Uträkningsmall!H95</f>
        <v>0</v>
      </c>
      <c r="H89" s="36">
        <f>Uträkningsmall!I95</f>
        <v>0</v>
      </c>
      <c r="I89" s="36">
        <f>Uträkningsmall!J95</f>
        <v>0</v>
      </c>
      <c r="J89" s="36">
        <f>Uträkningsmall!K95</f>
        <v>0</v>
      </c>
      <c r="K89" s="36">
        <f>Uträkningsmall!L95</f>
        <v>0</v>
      </c>
      <c r="L89" s="36">
        <f>Uträkningsmall!M95</f>
        <v>0</v>
      </c>
      <c r="M89" s="36">
        <f>Uträkningsmall!N95</f>
        <v>0</v>
      </c>
      <c r="N89" s="37">
        <f>Uträkningsmall!O95</f>
        <v>0</v>
      </c>
      <c r="P89" s="62">
        <f t="shared" si="17"/>
        <v>0</v>
      </c>
      <c r="Q89" s="62">
        <f t="shared" si="17"/>
        <v>0</v>
      </c>
      <c r="R89" s="62">
        <f t="shared" si="17"/>
        <v>0</v>
      </c>
      <c r="S89" s="62">
        <f t="shared" si="17"/>
        <v>0</v>
      </c>
      <c r="T89" s="62">
        <f t="shared" si="17"/>
        <v>0</v>
      </c>
      <c r="U89" s="63"/>
      <c r="V89" s="62">
        <f t="shared" si="18"/>
        <v>0</v>
      </c>
      <c r="W89" s="62">
        <f t="shared" si="19"/>
        <v>0</v>
      </c>
      <c r="X89" s="62">
        <f t="shared" si="20"/>
        <v>0</v>
      </c>
      <c r="Y89" s="62">
        <f t="shared" si="21"/>
        <v>0</v>
      </c>
      <c r="Z89" s="62">
        <f t="shared" si="22"/>
        <v>0</v>
      </c>
      <c r="AA89" s="63"/>
      <c r="AB89" s="62">
        <f t="shared" si="23"/>
        <v>0</v>
      </c>
      <c r="AC89" s="62">
        <f t="shared" si="24"/>
        <v>0</v>
      </c>
      <c r="AD89" s="62">
        <f t="shared" si="25"/>
        <v>0</v>
      </c>
      <c r="AE89" s="62">
        <f t="shared" si="26"/>
        <v>0</v>
      </c>
      <c r="AF89" s="62">
        <f t="shared" si="27"/>
        <v>0</v>
      </c>
      <c r="AH89" s="83">
        <f t="shared" si="28"/>
        <v>0</v>
      </c>
      <c r="AI89" s="64">
        <f t="shared" si="29"/>
        <v>0</v>
      </c>
      <c r="AJ89" s="64">
        <f t="shared" si="30"/>
        <v>0</v>
      </c>
      <c r="AK89" s="64">
        <f t="shared" si="31"/>
        <v>0</v>
      </c>
      <c r="AL89" s="84">
        <f t="shared" si="32"/>
        <v>0</v>
      </c>
      <c r="AU89" s="40">
        <f>IF($D88="Ja",$B88*Formler!CV$3,0)</f>
        <v>0</v>
      </c>
      <c r="AV89" s="41">
        <f>IF($E88="Ja",$B88*Formler!CW$3,0)</f>
        <v>0</v>
      </c>
      <c r="AW89" s="41">
        <f>IF($F88="Ja",$B88*Formler!CX$3,0)</f>
        <v>0</v>
      </c>
      <c r="AX89" s="41">
        <f>IF($G88="Ja",$B88*Formler!CY$3,0)</f>
        <v>0</v>
      </c>
      <c r="AY89" s="41">
        <f>IF($H88="Ja",$B88*Formler!CZ$3,0)</f>
        <v>0</v>
      </c>
      <c r="AZ89" s="41">
        <f>IF($I88="Ja",$B88*Formler!DA$3,0)</f>
        <v>0</v>
      </c>
      <c r="BA89" s="41">
        <f>IF($J88&gt;0,$J88*Formler!DB$3,0)</f>
        <v>0</v>
      </c>
      <c r="BB89" s="41">
        <f>IF($K88="Ja",$B88*Formler!DC$3,0)</f>
        <v>0</v>
      </c>
      <c r="BC89" s="74">
        <f>IF($L88="Ja",Formler!DE$3,0)</f>
        <v>0</v>
      </c>
      <c r="BD89" s="74">
        <f>IF($M88="Ja",$N88*Formler!DD$3,0)</f>
        <v>0</v>
      </c>
      <c r="BE89" s="41">
        <f>IF($D88="Ja",$B88*Formler!CV$4,0)</f>
        <v>0</v>
      </c>
      <c r="BF89" s="41">
        <f>IF($E88="Ja",$B88*Formler!CW$4,0)</f>
        <v>0</v>
      </c>
      <c r="BG89" s="41">
        <f>IF($F88="Ja",$B88*Formler!CX$4,0)</f>
        <v>0</v>
      </c>
      <c r="BH89" s="41">
        <f>IF($G88="Ja",$B88*Formler!CY$4,0)</f>
        <v>0</v>
      </c>
      <c r="BI89" s="41">
        <f>IF($H88="Ja",$B88*Formler!CZ$4,0)</f>
        <v>0</v>
      </c>
      <c r="BJ89" s="41">
        <f>IF($I88="Ja",$B88*Formler!DA$4,0)</f>
        <v>0</v>
      </c>
      <c r="BK89" s="41">
        <f>IF($J88&gt;0,$J88*Formler!$DB90,0)</f>
        <v>0</v>
      </c>
      <c r="BL89" s="41">
        <f>IF($K88="Ja",$B88*Formler!DC$4,0)</f>
        <v>0</v>
      </c>
      <c r="BM89" s="41">
        <f>IF($L88="Ja",Formler!DE$4,0)</f>
        <v>0</v>
      </c>
      <c r="BN89" s="41">
        <f>IF($M88="Ja",Formler!DD$4*$N88,0)</f>
        <v>0</v>
      </c>
      <c r="BO89" s="41">
        <f>IF(D88="Ja",$B88*Formler!CV$5,0)</f>
        <v>0</v>
      </c>
      <c r="BP89" s="41">
        <f>IF(E88="Ja",$B88*Formler!CW$5,0)</f>
        <v>0</v>
      </c>
      <c r="BQ89" s="41">
        <f>IF(F88="Ja",$B88*Formler!CX$5,0)</f>
        <v>0</v>
      </c>
      <c r="BR89" s="41">
        <f>IF(G88="Ja",$B88*Formler!CY$5,0)</f>
        <v>0</v>
      </c>
      <c r="BS89" s="41">
        <f>IF(H88="Ja",$B88*Formler!CZ$5,0)</f>
        <v>0</v>
      </c>
      <c r="BT89" s="41">
        <f>IF(I88="Ja",$B88*Formler!DA$5,0)</f>
        <v>0</v>
      </c>
      <c r="BU89" s="41">
        <f>IF($J88&gt;0,$J88*Formler!$DB$5,0)</f>
        <v>0</v>
      </c>
      <c r="BV89" s="41">
        <f>IF(K88="Ja",$B88*Formler!DC$5,0)</f>
        <v>0</v>
      </c>
      <c r="BW89" s="41">
        <f>IF(L88="Ja",Formler!DE$5,0)</f>
        <v>0</v>
      </c>
      <c r="BX89" s="41">
        <f>IF(M88="Ja",Formler!DD$5*$N88,0)</f>
        <v>0</v>
      </c>
      <c r="BY89" s="41">
        <f>IF(D88="Ja",$B88*Formler!CV$6,0)</f>
        <v>0</v>
      </c>
      <c r="BZ89" s="41">
        <f>IF(E88="Ja",$B88*Formler!CW$6,0)</f>
        <v>0</v>
      </c>
      <c r="CA89" s="41">
        <f>IF(F88="Ja",$B88*Formler!CX$6,0)</f>
        <v>0</v>
      </c>
      <c r="CB89" s="41">
        <f>IF(G88="Ja",$B88*Formler!CY$6,0)</f>
        <v>0</v>
      </c>
      <c r="CC89" s="41">
        <f>IF(H88="Ja",$B88*Formler!CZ$6,0)</f>
        <v>0</v>
      </c>
      <c r="CD89" s="41">
        <f>IF(I88="Ja",$B88*Formler!DA$6,0)</f>
        <v>0</v>
      </c>
      <c r="CE89" s="41">
        <f>IF($J88&gt;0,$J88*Formler!$DB$6,0)</f>
        <v>0</v>
      </c>
      <c r="CF89" s="41">
        <f>IF(K88="Ja",$B88*Formler!DC$6,0)</f>
        <v>0</v>
      </c>
      <c r="CG89" s="41">
        <f>IF(L88="Ja",Formler!DE$6,0)</f>
        <v>0</v>
      </c>
      <c r="CH89" s="41">
        <f>IF(M88="Ja",Formler!DD$6*$N88,0)</f>
        <v>0</v>
      </c>
      <c r="CI89" s="41">
        <f>IF(D88="Ja",$B88*Formler!CV$7,0)</f>
        <v>0</v>
      </c>
      <c r="CJ89" s="41">
        <f>IF(E88="Ja",$B88*Formler!CW$7,0)</f>
        <v>0</v>
      </c>
      <c r="CK89" s="41">
        <f>IF(F88="Ja",$B88*Formler!CX$7,0)</f>
        <v>0</v>
      </c>
      <c r="CL89" s="41">
        <f>IF(G88="Ja",$B88*Formler!CY$7,0)</f>
        <v>0</v>
      </c>
      <c r="CM89" s="41">
        <f>IF(H88="Ja",$B88*Formler!CZ$7,0)</f>
        <v>0</v>
      </c>
      <c r="CN89" s="41">
        <f>IF(I88="Ja",$B88*Formler!DA$7,0)</f>
        <v>0</v>
      </c>
      <c r="CO89" s="41">
        <f>IF($J88&gt;0,$J88*Formler!$DB$7,0)</f>
        <v>0</v>
      </c>
      <c r="CP89" s="41">
        <f>IF(K88="Ja",$B88*Formler!DC$7,0)</f>
        <v>0</v>
      </c>
      <c r="CQ89" s="41">
        <f>IF(L88="Ja",Formler!DE$7,0)</f>
        <v>0</v>
      </c>
      <c r="CR89" s="41">
        <f>IF(M88="Ja",Formler!DD$7*$N88,0)</f>
        <v>0</v>
      </c>
      <c r="DR89" s="7">
        <v>118</v>
      </c>
    </row>
    <row r="90" spans="1:122" x14ac:dyDescent="0.35">
      <c r="A90" s="35">
        <f>Uträkningsmall!B96</f>
        <v>0</v>
      </c>
      <c r="B90" s="36">
        <f>IF(Uträkningsmall!$C96=Formler!$DR$12,12,Uträkningsmall!$C96)</f>
        <v>0</v>
      </c>
      <c r="C90" s="36">
        <f>Uträkningsmall!D96</f>
        <v>0</v>
      </c>
      <c r="D90" s="36">
        <f>Uträkningsmall!E96</f>
        <v>0</v>
      </c>
      <c r="E90" s="36">
        <f>Uträkningsmall!F96</f>
        <v>0</v>
      </c>
      <c r="F90" s="36">
        <f>Uträkningsmall!G96</f>
        <v>0</v>
      </c>
      <c r="G90" s="36">
        <f>Uträkningsmall!H96</f>
        <v>0</v>
      </c>
      <c r="H90" s="36">
        <f>Uträkningsmall!I96</f>
        <v>0</v>
      </c>
      <c r="I90" s="36">
        <f>Uträkningsmall!J96</f>
        <v>0</v>
      </c>
      <c r="J90" s="36">
        <f>Uträkningsmall!K96</f>
        <v>0</v>
      </c>
      <c r="K90" s="36">
        <f>Uträkningsmall!L96</f>
        <v>0</v>
      </c>
      <c r="L90" s="36">
        <f>Uträkningsmall!M96</f>
        <v>0</v>
      </c>
      <c r="M90" s="36">
        <f>Uträkningsmall!N96</f>
        <v>0</v>
      </c>
      <c r="N90" s="37">
        <f>Uträkningsmall!O96</f>
        <v>0</v>
      </c>
      <c r="P90" s="62">
        <f t="shared" si="17"/>
        <v>0</v>
      </c>
      <c r="Q90" s="62">
        <f t="shared" si="17"/>
        <v>0</v>
      </c>
      <c r="R90" s="62">
        <f t="shared" si="17"/>
        <v>0</v>
      </c>
      <c r="S90" s="62">
        <f t="shared" si="17"/>
        <v>0</v>
      </c>
      <c r="T90" s="62">
        <f t="shared" si="17"/>
        <v>0</v>
      </c>
      <c r="U90" s="63"/>
      <c r="V90" s="62">
        <f t="shared" si="18"/>
        <v>0</v>
      </c>
      <c r="W90" s="62">
        <f t="shared" si="19"/>
        <v>0</v>
      </c>
      <c r="X90" s="62">
        <f t="shared" si="20"/>
        <v>0</v>
      </c>
      <c r="Y90" s="62">
        <f t="shared" si="21"/>
        <v>0</v>
      </c>
      <c r="Z90" s="62">
        <f t="shared" si="22"/>
        <v>0</v>
      </c>
      <c r="AA90" s="63"/>
      <c r="AB90" s="62">
        <f t="shared" si="23"/>
        <v>0</v>
      </c>
      <c r="AC90" s="62">
        <f t="shared" si="24"/>
        <v>0</v>
      </c>
      <c r="AD90" s="62">
        <f t="shared" si="25"/>
        <v>0</v>
      </c>
      <c r="AE90" s="62">
        <f t="shared" si="26"/>
        <v>0</v>
      </c>
      <c r="AF90" s="62">
        <f t="shared" si="27"/>
        <v>0</v>
      </c>
      <c r="AH90" s="83">
        <f t="shared" si="28"/>
        <v>0</v>
      </c>
      <c r="AI90" s="64">
        <f t="shared" si="29"/>
        <v>0</v>
      </c>
      <c r="AJ90" s="64">
        <f t="shared" si="30"/>
        <v>0</v>
      </c>
      <c r="AK90" s="64">
        <f t="shared" si="31"/>
        <v>0</v>
      </c>
      <c r="AL90" s="84">
        <f t="shared" si="32"/>
        <v>0</v>
      </c>
      <c r="AU90" s="40">
        <f>IF($D89="Ja",$B89*Formler!CV$3,0)</f>
        <v>0</v>
      </c>
      <c r="AV90" s="41">
        <f>IF($E89="Ja",$B89*Formler!CW$3,0)</f>
        <v>0</v>
      </c>
      <c r="AW90" s="41">
        <f>IF($F89="Ja",$B89*Formler!CX$3,0)</f>
        <v>0</v>
      </c>
      <c r="AX90" s="41">
        <f>IF($G89="Ja",$B89*Formler!CY$3,0)</f>
        <v>0</v>
      </c>
      <c r="AY90" s="41">
        <f>IF($H89="Ja",$B89*Formler!CZ$3,0)</f>
        <v>0</v>
      </c>
      <c r="AZ90" s="41">
        <f>IF($I89="Ja",$B89*Formler!DA$3,0)</f>
        <v>0</v>
      </c>
      <c r="BA90" s="41">
        <f>IF($J89&gt;0,$J89*Formler!DB$3,0)</f>
        <v>0</v>
      </c>
      <c r="BB90" s="41">
        <f>IF($K89="Ja",$B89*Formler!DC$3,0)</f>
        <v>0</v>
      </c>
      <c r="BC90" s="74">
        <f>IF($L89="Ja",Formler!DE$3,0)</f>
        <v>0</v>
      </c>
      <c r="BD90" s="74">
        <f>IF($M89="Ja",$N89*Formler!DD$3,0)</f>
        <v>0</v>
      </c>
      <c r="BE90" s="41">
        <f>IF($D89="Ja",$B89*Formler!CV$4,0)</f>
        <v>0</v>
      </c>
      <c r="BF90" s="41">
        <f>IF($E89="Ja",$B89*Formler!CW$4,0)</f>
        <v>0</v>
      </c>
      <c r="BG90" s="41">
        <f>IF($F89="Ja",$B89*Formler!CX$4,0)</f>
        <v>0</v>
      </c>
      <c r="BH90" s="41">
        <f>IF($G89="Ja",$B89*Formler!CY$4,0)</f>
        <v>0</v>
      </c>
      <c r="BI90" s="41">
        <f>IF($H89="Ja",$B89*Formler!CZ$4,0)</f>
        <v>0</v>
      </c>
      <c r="BJ90" s="41">
        <f>IF($I89="Ja",$B89*Formler!DA$4,0)</f>
        <v>0</v>
      </c>
      <c r="BK90" s="41">
        <f>IF($J89&gt;0,$J89*Formler!$DB91,0)</f>
        <v>0</v>
      </c>
      <c r="BL90" s="41">
        <f>IF($K89="Ja",$B89*Formler!DC$4,0)</f>
        <v>0</v>
      </c>
      <c r="BM90" s="41">
        <f>IF($L89="Ja",Formler!DE$4,0)</f>
        <v>0</v>
      </c>
      <c r="BN90" s="41">
        <f>IF($M89="Ja",Formler!DD$4*$N89,0)</f>
        <v>0</v>
      </c>
      <c r="BO90" s="41">
        <f>IF(D89="Ja",$B89*Formler!CV$5,0)</f>
        <v>0</v>
      </c>
      <c r="BP90" s="41">
        <f>IF(E89="Ja",$B89*Formler!CW$5,0)</f>
        <v>0</v>
      </c>
      <c r="BQ90" s="41">
        <f>IF(F89="Ja",$B89*Formler!CX$5,0)</f>
        <v>0</v>
      </c>
      <c r="BR90" s="41">
        <f>IF(G89="Ja",$B89*Formler!CY$5,0)</f>
        <v>0</v>
      </c>
      <c r="BS90" s="41">
        <f>IF(H89="Ja",$B89*Formler!CZ$5,0)</f>
        <v>0</v>
      </c>
      <c r="BT90" s="41">
        <f>IF(I89="Ja",$B89*Formler!DA$5,0)</f>
        <v>0</v>
      </c>
      <c r="BU90" s="41">
        <f>IF($J89&gt;0,$J89*Formler!$DB$5,0)</f>
        <v>0</v>
      </c>
      <c r="BV90" s="41">
        <f>IF(K89="Ja",$B89*Formler!DC$5,0)</f>
        <v>0</v>
      </c>
      <c r="BW90" s="41">
        <f>IF(L89="Ja",Formler!DE$5,0)</f>
        <v>0</v>
      </c>
      <c r="BX90" s="41">
        <f>IF(M89="Ja",Formler!DD$5*$N89,0)</f>
        <v>0</v>
      </c>
      <c r="BY90" s="41">
        <f>IF(D89="Ja",$B89*Formler!CV$6,0)</f>
        <v>0</v>
      </c>
      <c r="BZ90" s="41">
        <f>IF(E89="Ja",$B89*Formler!CW$6,0)</f>
        <v>0</v>
      </c>
      <c r="CA90" s="41">
        <f>IF(F89="Ja",$B89*Formler!CX$6,0)</f>
        <v>0</v>
      </c>
      <c r="CB90" s="41">
        <f>IF(G89="Ja",$B89*Formler!CY$6,0)</f>
        <v>0</v>
      </c>
      <c r="CC90" s="41">
        <f>IF(H89="Ja",$B89*Formler!CZ$6,0)</f>
        <v>0</v>
      </c>
      <c r="CD90" s="41">
        <f>IF(I89="Ja",$B89*Formler!DA$6,0)</f>
        <v>0</v>
      </c>
      <c r="CE90" s="41">
        <f>IF($J89&gt;0,$J89*Formler!$DB$6,0)</f>
        <v>0</v>
      </c>
      <c r="CF90" s="41">
        <f>IF(K89="Ja",$B89*Formler!DC$6,0)</f>
        <v>0</v>
      </c>
      <c r="CG90" s="41">
        <f>IF(L89="Ja",Formler!DE$6,0)</f>
        <v>0</v>
      </c>
      <c r="CH90" s="41">
        <f>IF(M89="Ja",Formler!DD$6*$N89,0)</f>
        <v>0</v>
      </c>
      <c r="CI90" s="41">
        <f>IF(D89="Ja",$B89*Formler!CV$7,0)</f>
        <v>0</v>
      </c>
      <c r="CJ90" s="41">
        <f>IF(E89="Ja",$B89*Formler!CW$7,0)</f>
        <v>0</v>
      </c>
      <c r="CK90" s="41">
        <f>IF(F89="Ja",$B89*Formler!CX$7,0)</f>
        <v>0</v>
      </c>
      <c r="CL90" s="41">
        <f>IF(G89="Ja",$B89*Formler!CY$7,0)</f>
        <v>0</v>
      </c>
      <c r="CM90" s="41">
        <f>IF(H89="Ja",$B89*Formler!CZ$7,0)</f>
        <v>0</v>
      </c>
      <c r="CN90" s="41">
        <f>IF(I89="Ja",$B89*Formler!DA$7,0)</f>
        <v>0</v>
      </c>
      <c r="CO90" s="41">
        <f>IF($J89&gt;0,$J89*Formler!$DB$7,0)</f>
        <v>0</v>
      </c>
      <c r="CP90" s="41">
        <f>IF(K89="Ja",$B89*Formler!DC$7,0)</f>
        <v>0</v>
      </c>
      <c r="CQ90" s="41">
        <f>IF(L89="Ja",Formler!DE$7,0)</f>
        <v>0</v>
      </c>
      <c r="CR90" s="41">
        <f>IF(M89="Ja",Formler!DD$7*$N89,0)</f>
        <v>0</v>
      </c>
      <c r="DR90" s="7">
        <v>119</v>
      </c>
    </row>
    <row r="91" spans="1:122" x14ac:dyDescent="0.35">
      <c r="A91" s="35">
        <f>Uträkningsmall!B97</f>
        <v>0</v>
      </c>
      <c r="B91" s="36">
        <f>IF(Uträkningsmall!$C97=Formler!$DR$12,12,Uträkningsmall!$C97)</f>
        <v>0</v>
      </c>
      <c r="C91" s="36">
        <f>Uträkningsmall!D97</f>
        <v>0</v>
      </c>
      <c r="D91" s="36">
        <f>Uträkningsmall!E97</f>
        <v>0</v>
      </c>
      <c r="E91" s="36">
        <f>Uträkningsmall!F97</f>
        <v>0</v>
      </c>
      <c r="F91" s="36">
        <f>Uträkningsmall!G97</f>
        <v>0</v>
      </c>
      <c r="G91" s="36">
        <f>Uträkningsmall!H97</f>
        <v>0</v>
      </c>
      <c r="H91" s="36">
        <f>Uträkningsmall!I97</f>
        <v>0</v>
      </c>
      <c r="I91" s="36">
        <f>Uträkningsmall!J97</f>
        <v>0</v>
      </c>
      <c r="J91" s="36">
        <f>Uträkningsmall!K97</f>
        <v>0</v>
      </c>
      <c r="K91" s="36">
        <f>Uträkningsmall!L97</f>
        <v>0</v>
      </c>
      <c r="L91" s="36">
        <f>Uträkningsmall!M97</f>
        <v>0</v>
      </c>
      <c r="M91" s="36">
        <f>Uträkningsmall!N97</f>
        <v>0</v>
      </c>
      <c r="N91" s="37">
        <f>Uträkningsmall!O97</f>
        <v>0</v>
      </c>
      <c r="P91" s="62">
        <f t="shared" si="17"/>
        <v>0</v>
      </c>
      <c r="Q91" s="62">
        <f t="shared" si="17"/>
        <v>0</v>
      </c>
      <c r="R91" s="62">
        <f t="shared" si="17"/>
        <v>0</v>
      </c>
      <c r="S91" s="62">
        <f t="shared" si="17"/>
        <v>0</v>
      </c>
      <c r="T91" s="62">
        <f t="shared" si="17"/>
        <v>0</v>
      </c>
      <c r="U91" s="63"/>
      <c r="V91" s="62">
        <f t="shared" si="18"/>
        <v>0</v>
      </c>
      <c r="W91" s="62">
        <f t="shared" si="19"/>
        <v>0</v>
      </c>
      <c r="X91" s="62">
        <f t="shared" si="20"/>
        <v>0</v>
      </c>
      <c r="Y91" s="62">
        <f t="shared" si="21"/>
        <v>0</v>
      </c>
      <c r="Z91" s="62">
        <f t="shared" si="22"/>
        <v>0</v>
      </c>
      <c r="AA91" s="63"/>
      <c r="AB91" s="62">
        <f t="shared" si="23"/>
        <v>0</v>
      </c>
      <c r="AC91" s="62">
        <f t="shared" si="24"/>
        <v>0</v>
      </c>
      <c r="AD91" s="62">
        <f t="shared" si="25"/>
        <v>0</v>
      </c>
      <c r="AE91" s="62">
        <f t="shared" si="26"/>
        <v>0</v>
      </c>
      <c r="AF91" s="62">
        <f t="shared" si="27"/>
        <v>0</v>
      </c>
      <c r="AH91" s="83">
        <f t="shared" si="28"/>
        <v>0</v>
      </c>
      <c r="AI91" s="64">
        <f t="shared" si="29"/>
        <v>0</v>
      </c>
      <c r="AJ91" s="64">
        <f t="shared" si="30"/>
        <v>0</v>
      </c>
      <c r="AK91" s="64">
        <f t="shared" si="31"/>
        <v>0</v>
      </c>
      <c r="AL91" s="84">
        <f t="shared" si="32"/>
        <v>0</v>
      </c>
      <c r="AU91" s="40">
        <f>IF($D90="Ja",$B90*Formler!CV$3,0)</f>
        <v>0</v>
      </c>
      <c r="AV91" s="41">
        <f>IF($E90="Ja",$B90*Formler!CW$3,0)</f>
        <v>0</v>
      </c>
      <c r="AW91" s="41">
        <f>IF($F90="Ja",$B90*Formler!CX$3,0)</f>
        <v>0</v>
      </c>
      <c r="AX91" s="41">
        <f>IF($G90="Ja",$B90*Formler!CY$3,0)</f>
        <v>0</v>
      </c>
      <c r="AY91" s="41">
        <f>IF($H90="Ja",$B90*Formler!CZ$3,0)</f>
        <v>0</v>
      </c>
      <c r="AZ91" s="41">
        <f>IF($I90="Ja",$B90*Formler!DA$3,0)</f>
        <v>0</v>
      </c>
      <c r="BA91" s="41">
        <f>IF($J90&gt;0,$J90*Formler!DB$3,0)</f>
        <v>0</v>
      </c>
      <c r="BB91" s="41">
        <f>IF($K90="Ja",$B90*Formler!DC$3,0)</f>
        <v>0</v>
      </c>
      <c r="BC91" s="74">
        <f>IF($L90="Ja",Formler!DE$3,0)</f>
        <v>0</v>
      </c>
      <c r="BD91" s="74">
        <f>IF($M90="Ja",$N90*Formler!DD$3,0)</f>
        <v>0</v>
      </c>
      <c r="BE91" s="41">
        <f>IF($D90="Ja",$B90*Formler!CV$4,0)</f>
        <v>0</v>
      </c>
      <c r="BF91" s="41">
        <f>IF($E90="Ja",$B90*Formler!CW$4,0)</f>
        <v>0</v>
      </c>
      <c r="BG91" s="41">
        <f>IF($F90="Ja",$B90*Formler!CX$4,0)</f>
        <v>0</v>
      </c>
      <c r="BH91" s="41">
        <f>IF($G90="Ja",$B90*Formler!CY$4,0)</f>
        <v>0</v>
      </c>
      <c r="BI91" s="41">
        <f>IF($H90="Ja",$B90*Formler!CZ$4,0)</f>
        <v>0</v>
      </c>
      <c r="BJ91" s="41">
        <f>IF($I90="Ja",$B90*Formler!DA$4,0)</f>
        <v>0</v>
      </c>
      <c r="BK91" s="41">
        <f>IF($J90&gt;0,$J90*Formler!$DB92,0)</f>
        <v>0</v>
      </c>
      <c r="BL91" s="41">
        <f>IF($K90="Ja",$B90*Formler!DC$4,0)</f>
        <v>0</v>
      </c>
      <c r="BM91" s="41">
        <f>IF($L90="Ja",Formler!DE$4,0)</f>
        <v>0</v>
      </c>
      <c r="BN91" s="41">
        <f>IF($M90="Ja",Formler!DD$4*$N90,0)</f>
        <v>0</v>
      </c>
      <c r="BO91" s="41">
        <f>IF(D90="Ja",$B90*Formler!CV$5,0)</f>
        <v>0</v>
      </c>
      <c r="BP91" s="41">
        <f>IF(E90="Ja",$B90*Formler!CW$5,0)</f>
        <v>0</v>
      </c>
      <c r="BQ91" s="41">
        <f>IF(F90="Ja",$B90*Formler!CX$5,0)</f>
        <v>0</v>
      </c>
      <c r="BR91" s="41">
        <f>IF(G90="Ja",$B90*Formler!CY$5,0)</f>
        <v>0</v>
      </c>
      <c r="BS91" s="41">
        <f>IF(H90="Ja",$B90*Formler!CZ$5,0)</f>
        <v>0</v>
      </c>
      <c r="BT91" s="41">
        <f>IF(I90="Ja",$B90*Formler!DA$5,0)</f>
        <v>0</v>
      </c>
      <c r="BU91" s="41">
        <f>IF($J90&gt;0,$J90*Formler!$DB$5,0)</f>
        <v>0</v>
      </c>
      <c r="BV91" s="41">
        <f>IF(K90="Ja",$B90*Formler!DC$5,0)</f>
        <v>0</v>
      </c>
      <c r="BW91" s="41">
        <f>IF(L90="Ja",Formler!DE$5,0)</f>
        <v>0</v>
      </c>
      <c r="BX91" s="41">
        <f>IF(M90="Ja",Formler!DD$5*$N90,0)</f>
        <v>0</v>
      </c>
      <c r="BY91" s="41">
        <f>IF(D90="Ja",$B90*Formler!CV$6,0)</f>
        <v>0</v>
      </c>
      <c r="BZ91" s="41">
        <f>IF(E90="Ja",$B90*Formler!CW$6,0)</f>
        <v>0</v>
      </c>
      <c r="CA91" s="41">
        <f>IF(F90="Ja",$B90*Formler!CX$6,0)</f>
        <v>0</v>
      </c>
      <c r="CB91" s="41">
        <f>IF(G90="Ja",$B90*Formler!CY$6,0)</f>
        <v>0</v>
      </c>
      <c r="CC91" s="41">
        <f>IF(H90="Ja",$B90*Formler!CZ$6,0)</f>
        <v>0</v>
      </c>
      <c r="CD91" s="41">
        <f>IF(I90="Ja",$B90*Formler!DA$6,0)</f>
        <v>0</v>
      </c>
      <c r="CE91" s="41">
        <f>IF($J90&gt;0,$J90*Formler!$DB$6,0)</f>
        <v>0</v>
      </c>
      <c r="CF91" s="41">
        <f>IF(K90="Ja",$B90*Formler!DC$6,0)</f>
        <v>0</v>
      </c>
      <c r="CG91" s="41">
        <f>IF(L90="Ja",Formler!DE$6,0)</f>
        <v>0</v>
      </c>
      <c r="CH91" s="41">
        <f>IF(M90="Ja",Formler!DD$6*$N90,0)</f>
        <v>0</v>
      </c>
      <c r="CI91" s="41">
        <f>IF(D90="Ja",$B90*Formler!CV$7,0)</f>
        <v>0</v>
      </c>
      <c r="CJ91" s="41">
        <f>IF(E90="Ja",$B90*Formler!CW$7,0)</f>
        <v>0</v>
      </c>
      <c r="CK91" s="41">
        <f>IF(F90="Ja",$B90*Formler!CX$7,0)</f>
        <v>0</v>
      </c>
      <c r="CL91" s="41">
        <f>IF(G90="Ja",$B90*Formler!CY$7,0)</f>
        <v>0</v>
      </c>
      <c r="CM91" s="41">
        <f>IF(H90="Ja",$B90*Formler!CZ$7,0)</f>
        <v>0</v>
      </c>
      <c r="CN91" s="41">
        <f>IF(I90="Ja",$B90*Formler!DA$7,0)</f>
        <v>0</v>
      </c>
      <c r="CO91" s="41">
        <f>IF($J90&gt;0,$J90*Formler!$DB$7,0)</f>
        <v>0</v>
      </c>
      <c r="CP91" s="41">
        <f>IF(K90="Ja",$B90*Formler!DC$7,0)</f>
        <v>0</v>
      </c>
      <c r="CQ91" s="41">
        <f>IF(L90="Ja",Formler!DE$7,0)</f>
        <v>0</v>
      </c>
      <c r="CR91" s="41">
        <f>IF(M90="Ja",Formler!DD$7*$N90,0)</f>
        <v>0</v>
      </c>
      <c r="DR91" s="7">
        <v>120</v>
      </c>
    </row>
    <row r="92" spans="1:122" x14ac:dyDescent="0.35">
      <c r="A92" s="35">
        <f>Uträkningsmall!B98</f>
        <v>0</v>
      </c>
      <c r="B92" s="36">
        <f>IF(Uträkningsmall!$C98=Formler!$DR$12,12,Uträkningsmall!$C98)</f>
        <v>0</v>
      </c>
      <c r="C92" s="36">
        <f>Uträkningsmall!D98</f>
        <v>0</v>
      </c>
      <c r="D92" s="36">
        <f>Uträkningsmall!E98</f>
        <v>0</v>
      </c>
      <c r="E92" s="36">
        <f>Uträkningsmall!F98</f>
        <v>0</v>
      </c>
      <c r="F92" s="36">
        <f>Uträkningsmall!G98</f>
        <v>0</v>
      </c>
      <c r="G92" s="36">
        <f>Uträkningsmall!H98</f>
        <v>0</v>
      </c>
      <c r="H92" s="36">
        <f>Uträkningsmall!I98</f>
        <v>0</v>
      </c>
      <c r="I92" s="36">
        <f>Uträkningsmall!J98</f>
        <v>0</v>
      </c>
      <c r="J92" s="36">
        <f>Uträkningsmall!K98</f>
        <v>0</v>
      </c>
      <c r="K92" s="36">
        <f>Uträkningsmall!L98</f>
        <v>0</v>
      </c>
      <c r="L92" s="36">
        <f>Uträkningsmall!M98</f>
        <v>0</v>
      </c>
      <c r="M92" s="36">
        <f>Uträkningsmall!N98</f>
        <v>0</v>
      </c>
      <c r="N92" s="37">
        <f>Uträkningsmall!O98</f>
        <v>0</v>
      </c>
      <c r="P92" s="62">
        <f t="shared" si="17"/>
        <v>0</v>
      </c>
      <c r="Q92" s="62">
        <f t="shared" si="17"/>
        <v>0</v>
      </c>
      <c r="R92" s="62">
        <f t="shared" si="17"/>
        <v>0</v>
      </c>
      <c r="S92" s="62">
        <f t="shared" si="17"/>
        <v>0</v>
      </c>
      <c r="T92" s="62">
        <f t="shared" si="17"/>
        <v>0</v>
      </c>
      <c r="U92" s="63"/>
      <c r="V92" s="62">
        <f t="shared" si="18"/>
        <v>0</v>
      </c>
      <c r="W92" s="62">
        <f t="shared" si="19"/>
        <v>0</v>
      </c>
      <c r="X92" s="62">
        <f t="shared" si="20"/>
        <v>0</v>
      </c>
      <c r="Y92" s="62">
        <f t="shared" si="21"/>
        <v>0</v>
      </c>
      <c r="Z92" s="62">
        <f t="shared" si="22"/>
        <v>0</v>
      </c>
      <c r="AA92" s="63"/>
      <c r="AB92" s="62">
        <f t="shared" si="23"/>
        <v>0</v>
      </c>
      <c r="AC92" s="62">
        <f t="shared" si="24"/>
        <v>0</v>
      </c>
      <c r="AD92" s="62">
        <f t="shared" si="25"/>
        <v>0</v>
      </c>
      <c r="AE92" s="62">
        <f t="shared" si="26"/>
        <v>0</v>
      </c>
      <c r="AF92" s="62">
        <f t="shared" si="27"/>
        <v>0</v>
      </c>
      <c r="AH92" s="83">
        <f t="shared" si="28"/>
        <v>0</v>
      </c>
      <c r="AI92" s="64">
        <f t="shared" si="29"/>
        <v>0</v>
      </c>
      <c r="AJ92" s="64">
        <f t="shared" si="30"/>
        <v>0</v>
      </c>
      <c r="AK92" s="64">
        <f t="shared" si="31"/>
        <v>0</v>
      </c>
      <c r="AL92" s="84">
        <f t="shared" si="32"/>
        <v>0</v>
      </c>
      <c r="AU92" s="40">
        <f>IF($D91="Ja",$B91*Formler!CV$3,0)</f>
        <v>0</v>
      </c>
      <c r="AV92" s="41">
        <f>IF($E91="Ja",$B91*Formler!CW$3,0)</f>
        <v>0</v>
      </c>
      <c r="AW92" s="41">
        <f>IF($F91="Ja",$B91*Formler!CX$3,0)</f>
        <v>0</v>
      </c>
      <c r="AX92" s="41">
        <f>IF($G91="Ja",$B91*Formler!CY$3,0)</f>
        <v>0</v>
      </c>
      <c r="AY92" s="41">
        <f>IF($H91="Ja",$B91*Formler!CZ$3,0)</f>
        <v>0</v>
      </c>
      <c r="AZ92" s="41">
        <f>IF($I91="Ja",$B91*Formler!DA$3,0)</f>
        <v>0</v>
      </c>
      <c r="BA92" s="41">
        <f>IF($J91&gt;0,$J91*Formler!DB$3,0)</f>
        <v>0</v>
      </c>
      <c r="BB92" s="41">
        <f>IF($K91="Ja",$B91*Formler!DC$3,0)</f>
        <v>0</v>
      </c>
      <c r="BC92" s="74">
        <f>IF($L91="Ja",Formler!DE$3,0)</f>
        <v>0</v>
      </c>
      <c r="BD92" s="74">
        <f>IF($M91="Ja",$N91*Formler!DD$3,0)</f>
        <v>0</v>
      </c>
      <c r="BE92" s="41">
        <f>IF($D91="Ja",$B91*Formler!CV$4,0)</f>
        <v>0</v>
      </c>
      <c r="BF92" s="41">
        <f>IF($E91="Ja",$B91*Formler!CW$4,0)</f>
        <v>0</v>
      </c>
      <c r="BG92" s="41">
        <f>IF($F91="Ja",$B91*Formler!CX$4,0)</f>
        <v>0</v>
      </c>
      <c r="BH92" s="41">
        <f>IF($G91="Ja",$B91*Formler!CY$4,0)</f>
        <v>0</v>
      </c>
      <c r="BI92" s="41">
        <f>IF($H91="Ja",$B91*Formler!CZ$4,0)</f>
        <v>0</v>
      </c>
      <c r="BJ92" s="41">
        <f>IF($I91="Ja",$B91*Formler!DA$4,0)</f>
        <v>0</v>
      </c>
      <c r="BK92" s="41">
        <f>IF($J91&gt;0,$J91*Formler!$DB93,0)</f>
        <v>0</v>
      </c>
      <c r="BL92" s="41">
        <f>IF($K91="Ja",$B91*Formler!DC$4,0)</f>
        <v>0</v>
      </c>
      <c r="BM92" s="41">
        <f>IF($L91="Ja",Formler!DE$4,0)</f>
        <v>0</v>
      </c>
      <c r="BN92" s="41">
        <f>IF($M91="Ja",Formler!DD$4*$N91,0)</f>
        <v>0</v>
      </c>
      <c r="BO92" s="41">
        <f>IF(D91="Ja",$B91*Formler!CV$5,0)</f>
        <v>0</v>
      </c>
      <c r="BP92" s="41">
        <f>IF(E91="Ja",$B91*Formler!CW$5,0)</f>
        <v>0</v>
      </c>
      <c r="BQ92" s="41">
        <f>IF(F91="Ja",$B91*Formler!CX$5,0)</f>
        <v>0</v>
      </c>
      <c r="BR92" s="41">
        <f>IF(G91="Ja",$B91*Formler!CY$5,0)</f>
        <v>0</v>
      </c>
      <c r="BS92" s="41">
        <f>IF(H91="Ja",$B91*Formler!CZ$5,0)</f>
        <v>0</v>
      </c>
      <c r="BT92" s="41">
        <f>IF(I91="Ja",$B91*Formler!DA$5,0)</f>
        <v>0</v>
      </c>
      <c r="BU92" s="41">
        <f>IF($J91&gt;0,$J91*Formler!$DB$5,0)</f>
        <v>0</v>
      </c>
      <c r="BV92" s="41">
        <f>IF(K91="Ja",$B91*Formler!DC$5,0)</f>
        <v>0</v>
      </c>
      <c r="BW92" s="41">
        <f>IF(L91="Ja",Formler!DE$5,0)</f>
        <v>0</v>
      </c>
      <c r="BX92" s="41">
        <f>IF(M91="Ja",Formler!DD$5*$N91,0)</f>
        <v>0</v>
      </c>
      <c r="BY92" s="41">
        <f>IF(D91="Ja",$B91*Formler!CV$6,0)</f>
        <v>0</v>
      </c>
      <c r="BZ92" s="41">
        <f>IF(E91="Ja",$B91*Formler!CW$6,0)</f>
        <v>0</v>
      </c>
      <c r="CA92" s="41">
        <f>IF(F91="Ja",$B91*Formler!CX$6,0)</f>
        <v>0</v>
      </c>
      <c r="CB92" s="41">
        <f>IF(G91="Ja",$B91*Formler!CY$6,0)</f>
        <v>0</v>
      </c>
      <c r="CC92" s="41">
        <f>IF(H91="Ja",$B91*Formler!CZ$6,0)</f>
        <v>0</v>
      </c>
      <c r="CD92" s="41">
        <f>IF(I91="Ja",$B91*Formler!DA$6,0)</f>
        <v>0</v>
      </c>
      <c r="CE92" s="41">
        <f>IF($J91&gt;0,$J91*Formler!$DB$6,0)</f>
        <v>0</v>
      </c>
      <c r="CF92" s="41">
        <f>IF(K91="Ja",$B91*Formler!DC$6,0)</f>
        <v>0</v>
      </c>
      <c r="CG92" s="41">
        <f>IF(L91="Ja",Formler!DE$6,0)</f>
        <v>0</v>
      </c>
      <c r="CH92" s="41">
        <f>IF(M91="Ja",Formler!DD$6*$N91,0)</f>
        <v>0</v>
      </c>
      <c r="CI92" s="41">
        <f>IF(D91="Ja",$B91*Formler!CV$7,0)</f>
        <v>0</v>
      </c>
      <c r="CJ92" s="41">
        <f>IF(E91="Ja",$B91*Formler!CW$7,0)</f>
        <v>0</v>
      </c>
      <c r="CK92" s="41">
        <f>IF(F91="Ja",$B91*Formler!CX$7,0)</f>
        <v>0</v>
      </c>
      <c r="CL92" s="41">
        <f>IF(G91="Ja",$B91*Formler!CY$7,0)</f>
        <v>0</v>
      </c>
      <c r="CM92" s="41">
        <f>IF(H91="Ja",$B91*Formler!CZ$7,0)</f>
        <v>0</v>
      </c>
      <c r="CN92" s="41">
        <f>IF(I91="Ja",$B91*Formler!DA$7,0)</f>
        <v>0</v>
      </c>
      <c r="CO92" s="41">
        <f>IF($J91&gt;0,$J91*Formler!$DB$7,0)</f>
        <v>0</v>
      </c>
      <c r="CP92" s="41">
        <f>IF(K91="Ja",$B91*Formler!DC$7,0)</f>
        <v>0</v>
      </c>
      <c r="CQ92" s="41">
        <f>IF(L91="Ja",Formler!DE$7,0)</f>
        <v>0</v>
      </c>
      <c r="CR92" s="41">
        <f>IF(M91="Ja",Formler!DD$7*$N91,0)</f>
        <v>0</v>
      </c>
      <c r="DR92" s="7">
        <v>121</v>
      </c>
    </row>
    <row r="93" spans="1:122" x14ac:dyDescent="0.35">
      <c r="A93" s="35">
        <f>Uträkningsmall!B99</f>
        <v>0</v>
      </c>
      <c r="B93" s="36">
        <f>IF(Uträkningsmall!$C99=Formler!$DR$12,12,Uträkningsmall!$C99)</f>
        <v>0</v>
      </c>
      <c r="C93" s="36">
        <f>Uträkningsmall!D99</f>
        <v>0</v>
      </c>
      <c r="D93" s="36">
        <f>Uträkningsmall!E99</f>
        <v>0</v>
      </c>
      <c r="E93" s="36">
        <f>Uträkningsmall!F99</f>
        <v>0</v>
      </c>
      <c r="F93" s="36">
        <f>Uträkningsmall!G99</f>
        <v>0</v>
      </c>
      <c r="G93" s="36">
        <f>Uträkningsmall!H99</f>
        <v>0</v>
      </c>
      <c r="H93" s="36">
        <f>Uträkningsmall!I99</f>
        <v>0</v>
      </c>
      <c r="I93" s="36">
        <f>Uträkningsmall!J99</f>
        <v>0</v>
      </c>
      <c r="J93" s="36">
        <f>Uträkningsmall!K99</f>
        <v>0</v>
      </c>
      <c r="K93" s="36">
        <f>Uträkningsmall!L99</f>
        <v>0</v>
      </c>
      <c r="L93" s="36">
        <f>Uträkningsmall!M99</f>
        <v>0</v>
      </c>
      <c r="M93" s="36">
        <f>Uträkningsmall!N99</f>
        <v>0</v>
      </c>
      <c r="N93" s="37">
        <f>Uträkningsmall!O99</f>
        <v>0</v>
      </c>
      <c r="P93" s="62">
        <f t="shared" si="17"/>
        <v>0</v>
      </c>
      <c r="Q93" s="62">
        <f t="shared" si="17"/>
        <v>0</v>
      </c>
      <c r="R93" s="62">
        <f t="shared" si="17"/>
        <v>0</v>
      </c>
      <c r="S93" s="62">
        <f t="shared" si="17"/>
        <v>0</v>
      </c>
      <c r="T93" s="62">
        <f t="shared" si="17"/>
        <v>0</v>
      </c>
      <c r="U93" s="63"/>
      <c r="V93" s="62">
        <f t="shared" si="18"/>
        <v>0</v>
      </c>
      <c r="W93" s="62">
        <f t="shared" si="19"/>
        <v>0</v>
      </c>
      <c r="X93" s="62">
        <f t="shared" si="20"/>
        <v>0</v>
      </c>
      <c r="Y93" s="62">
        <f t="shared" si="21"/>
        <v>0</v>
      </c>
      <c r="Z93" s="62">
        <f t="shared" si="22"/>
        <v>0</v>
      </c>
      <c r="AA93" s="63"/>
      <c r="AB93" s="62">
        <f t="shared" si="23"/>
        <v>0</v>
      </c>
      <c r="AC93" s="62">
        <f t="shared" si="24"/>
        <v>0</v>
      </c>
      <c r="AD93" s="62">
        <f t="shared" si="25"/>
        <v>0</v>
      </c>
      <c r="AE93" s="62">
        <f t="shared" si="26"/>
        <v>0</v>
      </c>
      <c r="AF93" s="62">
        <f t="shared" si="27"/>
        <v>0</v>
      </c>
      <c r="AH93" s="83">
        <f t="shared" si="28"/>
        <v>0</v>
      </c>
      <c r="AI93" s="64">
        <f t="shared" si="29"/>
        <v>0</v>
      </c>
      <c r="AJ93" s="64">
        <f t="shared" si="30"/>
        <v>0</v>
      </c>
      <c r="AK93" s="64">
        <f t="shared" si="31"/>
        <v>0</v>
      </c>
      <c r="AL93" s="84">
        <f t="shared" si="32"/>
        <v>0</v>
      </c>
      <c r="AU93" s="40">
        <f>IF($D92="Ja",$B92*Formler!CV$3,0)</f>
        <v>0</v>
      </c>
      <c r="AV93" s="41">
        <f>IF($E92="Ja",$B92*Formler!CW$3,0)</f>
        <v>0</v>
      </c>
      <c r="AW93" s="41">
        <f>IF($F92="Ja",$B92*Formler!CX$3,0)</f>
        <v>0</v>
      </c>
      <c r="AX93" s="41">
        <f>IF($G92="Ja",$B92*Formler!CY$3,0)</f>
        <v>0</v>
      </c>
      <c r="AY93" s="41">
        <f>IF($H92="Ja",$B92*Formler!CZ$3,0)</f>
        <v>0</v>
      </c>
      <c r="AZ93" s="41">
        <f>IF($I92="Ja",$B92*Formler!DA$3,0)</f>
        <v>0</v>
      </c>
      <c r="BA93" s="41">
        <f>IF($J92&gt;0,$J92*Formler!DB$3,0)</f>
        <v>0</v>
      </c>
      <c r="BB93" s="41">
        <f>IF($K92="Ja",$B92*Formler!DC$3,0)</f>
        <v>0</v>
      </c>
      <c r="BC93" s="74">
        <f>IF($L92="Ja",Formler!DE$3,0)</f>
        <v>0</v>
      </c>
      <c r="BD93" s="74">
        <f>IF($M92="Ja",$N92*Formler!DD$3,0)</f>
        <v>0</v>
      </c>
      <c r="BE93" s="41">
        <f>IF($D92="Ja",$B92*Formler!CV$4,0)</f>
        <v>0</v>
      </c>
      <c r="BF93" s="41">
        <f>IF($E92="Ja",$B92*Formler!CW$4,0)</f>
        <v>0</v>
      </c>
      <c r="BG93" s="41">
        <f>IF($F92="Ja",$B92*Formler!CX$4,0)</f>
        <v>0</v>
      </c>
      <c r="BH93" s="41">
        <f>IF($G92="Ja",$B92*Formler!CY$4,0)</f>
        <v>0</v>
      </c>
      <c r="BI93" s="41">
        <f>IF($H92="Ja",$B92*Formler!CZ$4,0)</f>
        <v>0</v>
      </c>
      <c r="BJ93" s="41">
        <f>IF($I92="Ja",$B92*Formler!DA$4,0)</f>
        <v>0</v>
      </c>
      <c r="BK93" s="41">
        <f>IF($J92&gt;0,$J92*Formler!$DB94,0)</f>
        <v>0</v>
      </c>
      <c r="BL93" s="41">
        <f>IF($K92="Ja",$B92*Formler!DC$4,0)</f>
        <v>0</v>
      </c>
      <c r="BM93" s="41">
        <f>IF($L92="Ja",Formler!DE$4,0)</f>
        <v>0</v>
      </c>
      <c r="BN93" s="41">
        <f>IF($M92="Ja",Formler!DD$4*$N92,0)</f>
        <v>0</v>
      </c>
      <c r="BO93" s="41">
        <f>IF(D92="Ja",$B92*Formler!CV$5,0)</f>
        <v>0</v>
      </c>
      <c r="BP93" s="41">
        <f>IF(E92="Ja",$B92*Formler!CW$5,0)</f>
        <v>0</v>
      </c>
      <c r="BQ93" s="41">
        <f>IF(F92="Ja",$B92*Formler!CX$5,0)</f>
        <v>0</v>
      </c>
      <c r="BR93" s="41">
        <f>IF(G92="Ja",$B92*Formler!CY$5,0)</f>
        <v>0</v>
      </c>
      <c r="BS93" s="41">
        <f>IF(H92="Ja",$B92*Formler!CZ$5,0)</f>
        <v>0</v>
      </c>
      <c r="BT93" s="41">
        <f>IF(I92="Ja",$B92*Formler!DA$5,0)</f>
        <v>0</v>
      </c>
      <c r="BU93" s="41">
        <f>IF($J92&gt;0,$J92*Formler!$DB$5,0)</f>
        <v>0</v>
      </c>
      <c r="BV93" s="41">
        <f>IF(K92="Ja",$B92*Formler!DC$5,0)</f>
        <v>0</v>
      </c>
      <c r="BW93" s="41">
        <f>IF(L92="Ja",Formler!DE$5,0)</f>
        <v>0</v>
      </c>
      <c r="BX93" s="41">
        <f>IF(M92="Ja",Formler!DD$5*$N92,0)</f>
        <v>0</v>
      </c>
      <c r="BY93" s="41">
        <f>IF(D92="Ja",$B92*Formler!CV$6,0)</f>
        <v>0</v>
      </c>
      <c r="BZ93" s="41">
        <f>IF(E92="Ja",$B92*Formler!CW$6,0)</f>
        <v>0</v>
      </c>
      <c r="CA93" s="41">
        <f>IF(F92="Ja",$B92*Formler!CX$6,0)</f>
        <v>0</v>
      </c>
      <c r="CB93" s="41">
        <f>IF(G92="Ja",$B92*Formler!CY$6,0)</f>
        <v>0</v>
      </c>
      <c r="CC93" s="41">
        <f>IF(H92="Ja",$B92*Formler!CZ$6,0)</f>
        <v>0</v>
      </c>
      <c r="CD93" s="41">
        <f>IF(I92="Ja",$B92*Formler!DA$6,0)</f>
        <v>0</v>
      </c>
      <c r="CE93" s="41">
        <f>IF($J92&gt;0,$J92*Formler!$DB$6,0)</f>
        <v>0</v>
      </c>
      <c r="CF93" s="41">
        <f>IF(K92="Ja",$B92*Formler!DC$6,0)</f>
        <v>0</v>
      </c>
      <c r="CG93" s="41">
        <f>IF(L92="Ja",Formler!DE$6,0)</f>
        <v>0</v>
      </c>
      <c r="CH93" s="41">
        <f>IF(M92="Ja",Formler!DD$6*$N92,0)</f>
        <v>0</v>
      </c>
      <c r="CI93" s="41">
        <f>IF(D92="Ja",$B92*Formler!CV$7,0)</f>
        <v>0</v>
      </c>
      <c r="CJ93" s="41">
        <f>IF(E92="Ja",$B92*Formler!CW$7,0)</f>
        <v>0</v>
      </c>
      <c r="CK93" s="41">
        <f>IF(F92="Ja",$B92*Formler!CX$7,0)</f>
        <v>0</v>
      </c>
      <c r="CL93" s="41">
        <f>IF(G92="Ja",$B92*Formler!CY$7,0)</f>
        <v>0</v>
      </c>
      <c r="CM93" s="41">
        <f>IF(H92="Ja",$B92*Formler!CZ$7,0)</f>
        <v>0</v>
      </c>
      <c r="CN93" s="41">
        <f>IF(I92="Ja",$B92*Formler!DA$7,0)</f>
        <v>0</v>
      </c>
      <c r="CO93" s="41">
        <f>IF($J92&gt;0,$J92*Formler!$DB$7,0)</f>
        <v>0</v>
      </c>
      <c r="CP93" s="41">
        <f>IF(K92="Ja",$B92*Formler!DC$7,0)</f>
        <v>0</v>
      </c>
      <c r="CQ93" s="41">
        <f>IF(L92="Ja",Formler!DE$7,0)</f>
        <v>0</v>
      </c>
      <c r="CR93" s="41">
        <f>IF(M92="Ja",Formler!DD$7*$N92,0)</f>
        <v>0</v>
      </c>
      <c r="DR93" s="7">
        <v>122</v>
      </c>
    </row>
    <row r="94" spans="1:122" x14ac:dyDescent="0.35">
      <c r="A94" s="35">
        <f>Uträkningsmall!B100</f>
        <v>0</v>
      </c>
      <c r="B94" s="36">
        <f>IF(Uträkningsmall!$C100=Formler!$DR$12,12,Uträkningsmall!$C100)</f>
        <v>0</v>
      </c>
      <c r="C94" s="36">
        <f>Uträkningsmall!D100</f>
        <v>0</v>
      </c>
      <c r="D94" s="36">
        <f>Uträkningsmall!E100</f>
        <v>0</v>
      </c>
      <c r="E94" s="36">
        <f>Uträkningsmall!F100</f>
        <v>0</v>
      </c>
      <c r="F94" s="36">
        <f>Uträkningsmall!G100</f>
        <v>0</v>
      </c>
      <c r="G94" s="36">
        <f>Uträkningsmall!H100</f>
        <v>0</v>
      </c>
      <c r="H94" s="36">
        <f>Uträkningsmall!I100</f>
        <v>0</v>
      </c>
      <c r="I94" s="36">
        <f>Uträkningsmall!J100</f>
        <v>0</v>
      </c>
      <c r="J94" s="36">
        <f>Uträkningsmall!K100</f>
        <v>0</v>
      </c>
      <c r="K94" s="36">
        <f>Uträkningsmall!L100</f>
        <v>0</v>
      </c>
      <c r="L94" s="36">
        <f>Uträkningsmall!M100</f>
        <v>0</v>
      </c>
      <c r="M94" s="36">
        <f>Uträkningsmall!N100</f>
        <v>0</v>
      </c>
      <c r="N94" s="37">
        <f>Uträkningsmall!O100</f>
        <v>0</v>
      </c>
      <c r="P94" s="62">
        <f t="shared" si="17"/>
        <v>0</v>
      </c>
      <c r="Q94" s="62">
        <f t="shared" si="17"/>
        <v>0</v>
      </c>
      <c r="R94" s="62">
        <f t="shared" si="17"/>
        <v>0</v>
      </c>
      <c r="S94" s="62">
        <f t="shared" si="17"/>
        <v>0</v>
      </c>
      <c r="T94" s="62">
        <f t="shared" si="17"/>
        <v>0</v>
      </c>
      <c r="U94" s="63"/>
      <c r="V94" s="62">
        <f t="shared" si="18"/>
        <v>0</v>
      </c>
      <c r="W94" s="62">
        <f t="shared" si="19"/>
        <v>0</v>
      </c>
      <c r="X94" s="62">
        <f t="shared" si="20"/>
        <v>0</v>
      </c>
      <c r="Y94" s="62">
        <f t="shared" si="21"/>
        <v>0</v>
      </c>
      <c r="Z94" s="62">
        <f t="shared" si="22"/>
        <v>0</v>
      </c>
      <c r="AA94" s="63"/>
      <c r="AB94" s="62">
        <f t="shared" si="23"/>
        <v>0</v>
      </c>
      <c r="AC94" s="62">
        <f t="shared" si="24"/>
        <v>0</v>
      </c>
      <c r="AD94" s="62">
        <f t="shared" si="25"/>
        <v>0</v>
      </c>
      <c r="AE94" s="62">
        <f t="shared" si="26"/>
        <v>0</v>
      </c>
      <c r="AF94" s="62">
        <f t="shared" si="27"/>
        <v>0</v>
      </c>
      <c r="AH94" s="83">
        <f t="shared" si="28"/>
        <v>0</v>
      </c>
      <c r="AI94" s="64">
        <f t="shared" si="29"/>
        <v>0</v>
      </c>
      <c r="AJ94" s="64">
        <f t="shared" si="30"/>
        <v>0</v>
      </c>
      <c r="AK94" s="64">
        <f t="shared" si="31"/>
        <v>0</v>
      </c>
      <c r="AL94" s="84">
        <f t="shared" si="32"/>
        <v>0</v>
      </c>
      <c r="AU94" s="40">
        <f>IF($D93="Ja",$B93*Formler!CV$3,0)</f>
        <v>0</v>
      </c>
      <c r="AV94" s="41">
        <f>IF($E93="Ja",$B93*Formler!CW$3,0)</f>
        <v>0</v>
      </c>
      <c r="AW94" s="41">
        <f>IF($F93="Ja",$B93*Formler!CX$3,0)</f>
        <v>0</v>
      </c>
      <c r="AX94" s="41">
        <f>IF($G93="Ja",$B93*Formler!CY$3,0)</f>
        <v>0</v>
      </c>
      <c r="AY94" s="41">
        <f>IF($H93="Ja",$B93*Formler!CZ$3,0)</f>
        <v>0</v>
      </c>
      <c r="AZ94" s="41">
        <f>IF($I93="Ja",$B93*Formler!DA$3,0)</f>
        <v>0</v>
      </c>
      <c r="BA94" s="41">
        <f>IF($J93&gt;0,$J93*Formler!DB$3,0)</f>
        <v>0</v>
      </c>
      <c r="BB94" s="41">
        <f>IF($K93="Ja",$B93*Formler!DC$3,0)</f>
        <v>0</v>
      </c>
      <c r="BC94" s="74">
        <f>IF($L93="Ja",Formler!DE$3,0)</f>
        <v>0</v>
      </c>
      <c r="BD94" s="74">
        <f>IF($M93="Ja",$N93*Formler!DD$3,0)</f>
        <v>0</v>
      </c>
      <c r="BE94" s="41">
        <f>IF($D93="Ja",$B93*Formler!CV$4,0)</f>
        <v>0</v>
      </c>
      <c r="BF94" s="41">
        <f>IF($E93="Ja",$B93*Formler!CW$4,0)</f>
        <v>0</v>
      </c>
      <c r="BG94" s="41">
        <f>IF($F93="Ja",$B93*Formler!CX$4,0)</f>
        <v>0</v>
      </c>
      <c r="BH94" s="41">
        <f>IF($G93="Ja",$B93*Formler!CY$4,0)</f>
        <v>0</v>
      </c>
      <c r="BI94" s="41">
        <f>IF($H93="Ja",$B93*Formler!CZ$4,0)</f>
        <v>0</v>
      </c>
      <c r="BJ94" s="41">
        <f>IF($I93="Ja",$B93*Formler!DA$4,0)</f>
        <v>0</v>
      </c>
      <c r="BK94" s="41">
        <f>IF($J93&gt;0,$J93*Formler!$DB95,0)</f>
        <v>0</v>
      </c>
      <c r="BL94" s="41">
        <f>IF($K93="Ja",$B93*Formler!DC$4,0)</f>
        <v>0</v>
      </c>
      <c r="BM94" s="41">
        <f>IF($L93="Ja",Formler!DE$4,0)</f>
        <v>0</v>
      </c>
      <c r="BN94" s="41">
        <f>IF($M93="Ja",Formler!DD$4*$N93,0)</f>
        <v>0</v>
      </c>
      <c r="BO94" s="41">
        <f>IF(D93="Ja",$B93*Formler!CV$5,0)</f>
        <v>0</v>
      </c>
      <c r="BP94" s="41">
        <f>IF(E93="Ja",$B93*Formler!CW$5,0)</f>
        <v>0</v>
      </c>
      <c r="BQ94" s="41">
        <f>IF(F93="Ja",$B93*Formler!CX$5,0)</f>
        <v>0</v>
      </c>
      <c r="BR94" s="41">
        <f>IF(G93="Ja",$B93*Formler!CY$5,0)</f>
        <v>0</v>
      </c>
      <c r="BS94" s="41">
        <f>IF(H93="Ja",$B93*Formler!CZ$5,0)</f>
        <v>0</v>
      </c>
      <c r="BT94" s="41">
        <f>IF(I93="Ja",$B93*Formler!DA$5,0)</f>
        <v>0</v>
      </c>
      <c r="BU94" s="41">
        <f>IF($J93&gt;0,$J93*Formler!$DB$5,0)</f>
        <v>0</v>
      </c>
      <c r="BV94" s="41">
        <f>IF(K93="Ja",$B93*Formler!DC$5,0)</f>
        <v>0</v>
      </c>
      <c r="BW94" s="41">
        <f>IF(L93="Ja",Formler!DE$5,0)</f>
        <v>0</v>
      </c>
      <c r="BX94" s="41">
        <f>IF(M93="Ja",Formler!DD$5*$N93,0)</f>
        <v>0</v>
      </c>
      <c r="BY94" s="41">
        <f>IF(D93="Ja",$B93*Formler!CV$6,0)</f>
        <v>0</v>
      </c>
      <c r="BZ94" s="41">
        <f>IF(E93="Ja",$B93*Formler!CW$6,0)</f>
        <v>0</v>
      </c>
      <c r="CA94" s="41">
        <f>IF(F93="Ja",$B93*Formler!CX$6,0)</f>
        <v>0</v>
      </c>
      <c r="CB94" s="41">
        <f>IF(G93="Ja",$B93*Formler!CY$6,0)</f>
        <v>0</v>
      </c>
      <c r="CC94" s="41">
        <f>IF(H93="Ja",$B93*Formler!CZ$6,0)</f>
        <v>0</v>
      </c>
      <c r="CD94" s="41">
        <f>IF(I93="Ja",$B93*Formler!DA$6,0)</f>
        <v>0</v>
      </c>
      <c r="CE94" s="41">
        <f>IF($J93&gt;0,$J93*Formler!$DB$6,0)</f>
        <v>0</v>
      </c>
      <c r="CF94" s="41">
        <f>IF(K93="Ja",$B93*Formler!DC$6,0)</f>
        <v>0</v>
      </c>
      <c r="CG94" s="41">
        <f>IF(L93="Ja",Formler!DE$6,0)</f>
        <v>0</v>
      </c>
      <c r="CH94" s="41">
        <f>IF(M93="Ja",Formler!DD$6*$N93,0)</f>
        <v>0</v>
      </c>
      <c r="CI94" s="41">
        <f>IF(D93="Ja",$B93*Formler!CV$7,0)</f>
        <v>0</v>
      </c>
      <c r="CJ94" s="41">
        <f>IF(E93="Ja",$B93*Formler!CW$7,0)</f>
        <v>0</v>
      </c>
      <c r="CK94" s="41">
        <f>IF(F93="Ja",$B93*Formler!CX$7,0)</f>
        <v>0</v>
      </c>
      <c r="CL94" s="41">
        <f>IF(G93="Ja",$B93*Formler!CY$7,0)</f>
        <v>0</v>
      </c>
      <c r="CM94" s="41">
        <f>IF(H93="Ja",$B93*Formler!CZ$7,0)</f>
        <v>0</v>
      </c>
      <c r="CN94" s="41">
        <f>IF(I93="Ja",$B93*Formler!DA$7,0)</f>
        <v>0</v>
      </c>
      <c r="CO94" s="41">
        <f>IF($J93&gt;0,$J93*Formler!$DB$7,0)</f>
        <v>0</v>
      </c>
      <c r="CP94" s="41">
        <f>IF(K93="Ja",$B93*Formler!DC$7,0)</f>
        <v>0</v>
      </c>
      <c r="CQ94" s="41">
        <f>IF(L93="Ja",Formler!DE$7,0)</f>
        <v>0</v>
      </c>
      <c r="CR94" s="41">
        <f>IF(M93="Ja",Formler!DD$7*$N93,0)</f>
        <v>0</v>
      </c>
      <c r="DR94" s="7">
        <v>123</v>
      </c>
    </row>
    <row r="95" spans="1:122" x14ac:dyDescent="0.35">
      <c r="A95" s="35">
        <f>Uträkningsmall!B101</f>
        <v>0</v>
      </c>
      <c r="B95" s="36">
        <f>IF(Uträkningsmall!$C101=Formler!$DR$12,12,Uträkningsmall!$C101)</f>
        <v>0</v>
      </c>
      <c r="C95" s="36">
        <f>Uträkningsmall!D101</f>
        <v>0</v>
      </c>
      <c r="D95" s="36">
        <f>Uträkningsmall!E101</f>
        <v>0</v>
      </c>
      <c r="E95" s="36">
        <f>Uträkningsmall!F101</f>
        <v>0</v>
      </c>
      <c r="F95" s="36">
        <f>Uträkningsmall!G101</f>
        <v>0</v>
      </c>
      <c r="G95" s="36">
        <f>Uträkningsmall!H101</f>
        <v>0</v>
      </c>
      <c r="H95" s="36">
        <f>Uträkningsmall!I101</f>
        <v>0</v>
      </c>
      <c r="I95" s="36">
        <f>Uträkningsmall!J101</f>
        <v>0</v>
      </c>
      <c r="J95" s="36">
        <f>Uträkningsmall!K101</f>
        <v>0</v>
      </c>
      <c r="K95" s="36">
        <f>Uträkningsmall!L101</f>
        <v>0</v>
      </c>
      <c r="L95" s="36">
        <f>Uträkningsmall!M101</f>
        <v>0</v>
      </c>
      <c r="M95" s="36">
        <f>Uträkningsmall!N101</f>
        <v>0</v>
      </c>
      <c r="N95" s="37">
        <f>Uträkningsmall!O101</f>
        <v>0</v>
      </c>
      <c r="P95" s="62">
        <f t="shared" si="17"/>
        <v>0</v>
      </c>
      <c r="Q95" s="62">
        <f t="shared" si="17"/>
        <v>0</v>
      </c>
      <c r="R95" s="62">
        <f t="shared" si="17"/>
        <v>0</v>
      </c>
      <c r="S95" s="62">
        <f t="shared" si="17"/>
        <v>0</v>
      </c>
      <c r="T95" s="62">
        <f t="shared" si="17"/>
        <v>0</v>
      </c>
      <c r="U95" s="63"/>
      <c r="V95" s="62">
        <f t="shared" si="18"/>
        <v>0</v>
      </c>
      <c r="W95" s="62">
        <f t="shared" si="19"/>
        <v>0</v>
      </c>
      <c r="X95" s="62">
        <f t="shared" si="20"/>
        <v>0</v>
      </c>
      <c r="Y95" s="62">
        <f t="shared" si="21"/>
        <v>0</v>
      </c>
      <c r="Z95" s="62">
        <f t="shared" si="22"/>
        <v>0</v>
      </c>
      <c r="AA95" s="63"/>
      <c r="AB95" s="62">
        <f t="shared" si="23"/>
        <v>0</v>
      </c>
      <c r="AC95" s="62">
        <f t="shared" si="24"/>
        <v>0</v>
      </c>
      <c r="AD95" s="62">
        <f t="shared" si="25"/>
        <v>0</v>
      </c>
      <c r="AE95" s="62">
        <f t="shared" si="26"/>
        <v>0</v>
      </c>
      <c r="AF95" s="62">
        <f t="shared" si="27"/>
        <v>0</v>
      </c>
      <c r="AH95" s="83">
        <f t="shared" si="28"/>
        <v>0</v>
      </c>
      <c r="AI95" s="64">
        <f t="shared" si="29"/>
        <v>0</v>
      </c>
      <c r="AJ95" s="64">
        <f t="shared" si="30"/>
        <v>0</v>
      </c>
      <c r="AK95" s="64">
        <f t="shared" si="31"/>
        <v>0</v>
      </c>
      <c r="AL95" s="84">
        <f t="shared" si="32"/>
        <v>0</v>
      </c>
      <c r="AU95" s="40">
        <f>IF($D94="Ja",$B94*Formler!CV$3,0)</f>
        <v>0</v>
      </c>
      <c r="AV95" s="41">
        <f>IF($E94="Ja",$B94*Formler!CW$3,0)</f>
        <v>0</v>
      </c>
      <c r="AW95" s="41">
        <f>IF($F94="Ja",$B94*Formler!CX$3,0)</f>
        <v>0</v>
      </c>
      <c r="AX95" s="41">
        <f>IF($G94="Ja",$B94*Formler!CY$3,0)</f>
        <v>0</v>
      </c>
      <c r="AY95" s="41">
        <f>IF($H94="Ja",$B94*Formler!CZ$3,0)</f>
        <v>0</v>
      </c>
      <c r="AZ95" s="41">
        <f>IF($I94="Ja",$B94*Formler!DA$3,0)</f>
        <v>0</v>
      </c>
      <c r="BA95" s="41">
        <f>IF($J94&gt;0,$J94*Formler!DB$3,0)</f>
        <v>0</v>
      </c>
      <c r="BB95" s="41">
        <f>IF($K94="Ja",$B94*Formler!DC$3,0)</f>
        <v>0</v>
      </c>
      <c r="BC95" s="74">
        <f>IF($L94="Ja",Formler!DE$3,0)</f>
        <v>0</v>
      </c>
      <c r="BD95" s="74">
        <f>IF($M94="Ja",$N94*Formler!DD$3,0)</f>
        <v>0</v>
      </c>
      <c r="BE95" s="41">
        <f>IF($D94="Ja",$B94*Formler!CV$4,0)</f>
        <v>0</v>
      </c>
      <c r="BF95" s="41">
        <f>IF($E94="Ja",$B94*Formler!CW$4,0)</f>
        <v>0</v>
      </c>
      <c r="BG95" s="41">
        <f>IF($F94="Ja",$B94*Formler!CX$4,0)</f>
        <v>0</v>
      </c>
      <c r="BH95" s="41">
        <f>IF($G94="Ja",$B94*Formler!CY$4,0)</f>
        <v>0</v>
      </c>
      <c r="BI95" s="41">
        <f>IF($H94="Ja",$B94*Formler!CZ$4,0)</f>
        <v>0</v>
      </c>
      <c r="BJ95" s="41">
        <f>IF($I94="Ja",$B94*Formler!DA$4,0)</f>
        <v>0</v>
      </c>
      <c r="BK95" s="41">
        <f>IF($J94&gt;0,$J94*Formler!$DB96,0)</f>
        <v>0</v>
      </c>
      <c r="BL95" s="41">
        <f>IF($K94="Ja",$B94*Formler!DC$4,0)</f>
        <v>0</v>
      </c>
      <c r="BM95" s="41">
        <f>IF($L94="Ja",Formler!DE$4,0)</f>
        <v>0</v>
      </c>
      <c r="BN95" s="41">
        <f>IF($M94="Ja",Formler!DD$4*$N94,0)</f>
        <v>0</v>
      </c>
      <c r="BO95" s="41">
        <f>IF(D94="Ja",$B94*Formler!CV$5,0)</f>
        <v>0</v>
      </c>
      <c r="BP95" s="41">
        <f>IF(E94="Ja",$B94*Formler!CW$5,0)</f>
        <v>0</v>
      </c>
      <c r="BQ95" s="41">
        <f>IF(F94="Ja",$B94*Formler!CX$5,0)</f>
        <v>0</v>
      </c>
      <c r="BR95" s="41">
        <f>IF(G94="Ja",$B94*Formler!CY$5,0)</f>
        <v>0</v>
      </c>
      <c r="BS95" s="41">
        <f>IF(H94="Ja",$B94*Formler!CZ$5,0)</f>
        <v>0</v>
      </c>
      <c r="BT95" s="41">
        <f>IF(I94="Ja",$B94*Formler!DA$5,0)</f>
        <v>0</v>
      </c>
      <c r="BU95" s="41">
        <f>IF($J94&gt;0,$J94*Formler!$DB$5,0)</f>
        <v>0</v>
      </c>
      <c r="BV95" s="41">
        <f>IF(K94="Ja",$B94*Formler!DC$5,0)</f>
        <v>0</v>
      </c>
      <c r="BW95" s="41">
        <f>IF(L94="Ja",Formler!DE$5,0)</f>
        <v>0</v>
      </c>
      <c r="BX95" s="41">
        <f>IF(M94="Ja",Formler!DD$5*$N94,0)</f>
        <v>0</v>
      </c>
      <c r="BY95" s="41">
        <f>IF(D94="Ja",$B94*Formler!CV$6,0)</f>
        <v>0</v>
      </c>
      <c r="BZ95" s="41">
        <f>IF(E94="Ja",$B94*Formler!CW$6,0)</f>
        <v>0</v>
      </c>
      <c r="CA95" s="41">
        <f>IF(F94="Ja",$B94*Formler!CX$6,0)</f>
        <v>0</v>
      </c>
      <c r="CB95" s="41">
        <f>IF(G94="Ja",$B94*Formler!CY$6,0)</f>
        <v>0</v>
      </c>
      <c r="CC95" s="41">
        <f>IF(H94="Ja",$B94*Formler!CZ$6,0)</f>
        <v>0</v>
      </c>
      <c r="CD95" s="41">
        <f>IF(I94="Ja",$B94*Formler!DA$6,0)</f>
        <v>0</v>
      </c>
      <c r="CE95" s="41">
        <f>IF($J94&gt;0,$J94*Formler!$DB$6,0)</f>
        <v>0</v>
      </c>
      <c r="CF95" s="41">
        <f>IF(K94="Ja",$B94*Formler!DC$6,0)</f>
        <v>0</v>
      </c>
      <c r="CG95" s="41">
        <f>IF(L94="Ja",Formler!DE$6,0)</f>
        <v>0</v>
      </c>
      <c r="CH95" s="41">
        <f>IF(M94="Ja",Formler!DD$6*$N94,0)</f>
        <v>0</v>
      </c>
      <c r="CI95" s="41">
        <f>IF(D94="Ja",$B94*Formler!CV$7,0)</f>
        <v>0</v>
      </c>
      <c r="CJ95" s="41">
        <f>IF(E94="Ja",$B94*Formler!CW$7,0)</f>
        <v>0</v>
      </c>
      <c r="CK95" s="41">
        <f>IF(F94="Ja",$B94*Formler!CX$7,0)</f>
        <v>0</v>
      </c>
      <c r="CL95" s="41">
        <f>IF(G94="Ja",$B94*Formler!CY$7,0)</f>
        <v>0</v>
      </c>
      <c r="CM95" s="41">
        <f>IF(H94="Ja",$B94*Formler!CZ$7,0)</f>
        <v>0</v>
      </c>
      <c r="CN95" s="41">
        <f>IF(I94="Ja",$B94*Formler!DA$7,0)</f>
        <v>0</v>
      </c>
      <c r="CO95" s="41">
        <f>IF($J94&gt;0,$J94*Formler!$DB$7,0)</f>
        <v>0</v>
      </c>
      <c r="CP95" s="41">
        <f>IF(K94="Ja",$B94*Formler!DC$7,0)</f>
        <v>0</v>
      </c>
      <c r="CQ95" s="41">
        <f>IF(L94="Ja",Formler!DE$7,0)</f>
        <v>0</v>
      </c>
      <c r="CR95" s="41">
        <f>IF(M94="Ja",Formler!DD$7*$N94,0)</f>
        <v>0</v>
      </c>
      <c r="DR95" s="7">
        <v>124</v>
      </c>
    </row>
    <row r="96" spans="1:122" x14ac:dyDescent="0.35">
      <c r="A96" s="35">
        <f>Uträkningsmall!B102</f>
        <v>0</v>
      </c>
      <c r="B96" s="36">
        <f>IF(Uträkningsmall!$C102=Formler!$DR$12,12,Uträkningsmall!$C102)</f>
        <v>0</v>
      </c>
      <c r="C96" s="36">
        <f>Uträkningsmall!D102</f>
        <v>0</v>
      </c>
      <c r="D96" s="36">
        <f>Uträkningsmall!E102</f>
        <v>0</v>
      </c>
      <c r="E96" s="36">
        <f>Uträkningsmall!F102</f>
        <v>0</v>
      </c>
      <c r="F96" s="36">
        <f>Uträkningsmall!G102</f>
        <v>0</v>
      </c>
      <c r="G96" s="36">
        <f>Uträkningsmall!H102</f>
        <v>0</v>
      </c>
      <c r="H96" s="36">
        <f>Uträkningsmall!I102</f>
        <v>0</v>
      </c>
      <c r="I96" s="36">
        <f>Uträkningsmall!J102</f>
        <v>0</v>
      </c>
      <c r="J96" s="36">
        <f>Uträkningsmall!K102</f>
        <v>0</v>
      </c>
      <c r="K96" s="36">
        <f>Uträkningsmall!L102</f>
        <v>0</v>
      </c>
      <c r="L96" s="36">
        <f>Uträkningsmall!M102</f>
        <v>0</v>
      </c>
      <c r="M96" s="36">
        <f>Uträkningsmall!N102</f>
        <v>0</v>
      </c>
      <c r="N96" s="37">
        <f>Uträkningsmall!O102</f>
        <v>0</v>
      </c>
      <c r="P96" s="62">
        <f t="shared" si="17"/>
        <v>0</v>
      </c>
      <c r="Q96" s="62">
        <f t="shared" si="17"/>
        <v>0</v>
      </c>
      <c r="R96" s="62">
        <f t="shared" si="17"/>
        <v>0</v>
      </c>
      <c r="S96" s="62">
        <f t="shared" si="17"/>
        <v>0</v>
      </c>
      <c r="T96" s="62">
        <f t="shared" si="17"/>
        <v>0</v>
      </c>
      <c r="U96" s="63"/>
      <c r="V96" s="62">
        <f t="shared" si="18"/>
        <v>0</v>
      </c>
      <c r="W96" s="62">
        <f t="shared" si="19"/>
        <v>0</v>
      </c>
      <c r="X96" s="62">
        <f t="shared" si="20"/>
        <v>0</v>
      </c>
      <c r="Y96" s="62">
        <f t="shared" si="21"/>
        <v>0</v>
      </c>
      <c r="Z96" s="62">
        <f t="shared" si="22"/>
        <v>0</v>
      </c>
      <c r="AA96" s="63"/>
      <c r="AB96" s="62">
        <f t="shared" si="23"/>
        <v>0</v>
      </c>
      <c r="AC96" s="62">
        <f t="shared" si="24"/>
        <v>0</v>
      </c>
      <c r="AD96" s="62">
        <f t="shared" si="25"/>
        <v>0</v>
      </c>
      <c r="AE96" s="62">
        <f t="shared" si="26"/>
        <v>0</v>
      </c>
      <c r="AF96" s="62">
        <f t="shared" si="27"/>
        <v>0</v>
      </c>
      <c r="AH96" s="83">
        <f t="shared" si="28"/>
        <v>0</v>
      </c>
      <c r="AI96" s="64">
        <f t="shared" si="29"/>
        <v>0</v>
      </c>
      <c r="AJ96" s="64">
        <f t="shared" si="30"/>
        <v>0</v>
      </c>
      <c r="AK96" s="64">
        <f t="shared" si="31"/>
        <v>0</v>
      </c>
      <c r="AL96" s="84">
        <f t="shared" si="32"/>
        <v>0</v>
      </c>
      <c r="AU96" s="40">
        <f>IF($D95="Ja",$B95*Formler!CV$3,0)</f>
        <v>0</v>
      </c>
      <c r="AV96" s="41">
        <f>IF($E95="Ja",$B95*Formler!CW$3,0)</f>
        <v>0</v>
      </c>
      <c r="AW96" s="41">
        <f>IF($F95="Ja",$B95*Formler!CX$3,0)</f>
        <v>0</v>
      </c>
      <c r="AX96" s="41">
        <f>IF($G95="Ja",$B95*Formler!CY$3,0)</f>
        <v>0</v>
      </c>
      <c r="AY96" s="41">
        <f>IF($H95="Ja",$B95*Formler!CZ$3,0)</f>
        <v>0</v>
      </c>
      <c r="AZ96" s="41">
        <f>IF($I95="Ja",$B95*Formler!DA$3,0)</f>
        <v>0</v>
      </c>
      <c r="BA96" s="41">
        <f>IF($J95&gt;0,$J95*Formler!DB$3,0)</f>
        <v>0</v>
      </c>
      <c r="BB96" s="41">
        <f>IF($K95="Ja",$B95*Formler!DC$3,0)</f>
        <v>0</v>
      </c>
      <c r="BC96" s="74">
        <f>IF($L95="Ja",Formler!DE$3,0)</f>
        <v>0</v>
      </c>
      <c r="BD96" s="74">
        <f>IF($M95="Ja",$N95*Formler!DD$3,0)</f>
        <v>0</v>
      </c>
      <c r="BE96" s="41">
        <f>IF($D95="Ja",$B95*Formler!CV$4,0)</f>
        <v>0</v>
      </c>
      <c r="BF96" s="41">
        <f>IF($E95="Ja",$B95*Formler!CW$4,0)</f>
        <v>0</v>
      </c>
      <c r="BG96" s="41">
        <f>IF($F95="Ja",$B95*Formler!CX$4,0)</f>
        <v>0</v>
      </c>
      <c r="BH96" s="41">
        <f>IF($G95="Ja",$B95*Formler!CY$4,0)</f>
        <v>0</v>
      </c>
      <c r="BI96" s="41">
        <f>IF($H95="Ja",$B95*Formler!CZ$4,0)</f>
        <v>0</v>
      </c>
      <c r="BJ96" s="41">
        <f>IF($I95="Ja",$B95*Formler!DA$4,0)</f>
        <v>0</v>
      </c>
      <c r="BK96" s="41">
        <f>IF($J95&gt;0,$J95*Formler!$DB97,0)</f>
        <v>0</v>
      </c>
      <c r="BL96" s="41">
        <f>IF($K95="Ja",$B95*Formler!DC$4,0)</f>
        <v>0</v>
      </c>
      <c r="BM96" s="41">
        <f>IF($L95="Ja",Formler!DE$4,0)</f>
        <v>0</v>
      </c>
      <c r="BN96" s="41">
        <f>IF($M95="Ja",Formler!DD$4*$N95,0)</f>
        <v>0</v>
      </c>
      <c r="BO96" s="41">
        <f>IF(D95="Ja",$B95*Formler!CV$5,0)</f>
        <v>0</v>
      </c>
      <c r="BP96" s="41">
        <f>IF(E95="Ja",$B95*Formler!CW$5,0)</f>
        <v>0</v>
      </c>
      <c r="BQ96" s="41">
        <f>IF(F95="Ja",$B95*Formler!CX$5,0)</f>
        <v>0</v>
      </c>
      <c r="BR96" s="41">
        <f>IF(G95="Ja",$B95*Formler!CY$5,0)</f>
        <v>0</v>
      </c>
      <c r="BS96" s="41">
        <f>IF(H95="Ja",$B95*Formler!CZ$5,0)</f>
        <v>0</v>
      </c>
      <c r="BT96" s="41">
        <f>IF(I95="Ja",$B95*Formler!DA$5,0)</f>
        <v>0</v>
      </c>
      <c r="BU96" s="41">
        <f>IF($J95&gt;0,$J95*Formler!$DB$5,0)</f>
        <v>0</v>
      </c>
      <c r="BV96" s="41">
        <f>IF(K95="Ja",$B95*Formler!DC$5,0)</f>
        <v>0</v>
      </c>
      <c r="BW96" s="41">
        <f>IF(L95="Ja",Formler!DE$5,0)</f>
        <v>0</v>
      </c>
      <c r="BX96" s="41">
        <f>IF(M95="Ja",Formler!DD$5*$N95,0)</f>
        <v>0</v>
      </c>
      <c r="BY96" s="41">
        <f>IF(D95="Ja",$B95*Formler!CV$6,0)</f>
        <v>0</v>
      </c>
      <c r="BZ96" s="41">
        <f>IF(E95="Ja",$B95*Formler!CW$6,0)</f>
        <v>0</v>
      </c>
      <c r="CA96" s="41">
        <f>IF(F95="Ja",$B95*Formler!CX$6,0)</f>
        <v>0</v>
      </c>
      <c r="CB96" s="41">
        <f>IF(G95="Ja",$B95*Formler!CY$6,0)</f>
        <v>0</v>
      </c>
      <c r="CC96" s="41">
        <f>IF(H95="Ja",$B95*Formler!CZ$6,0)</f>
        <v>0</v>
      </c>
      <c r="CD96" s="41">
        <f>IF(I95="Ja",$B95*Formler!DA$6,0)</f>
        <v>0</v>
      </c>
      <c r="CE96" s="41">
        <f>IF($J95&gt;0,$J95*Formler!$DB$6,0)</f>
        <v>0</v>
      </c>
      <c r="CF96" s="41">
        <f>IF(K95="Ja",$B95*Formler!DC$6,0)</f>
        <v>0</v>
      </c>
      <c r="CG96" s="41">
        <f>IF(L95="Ja",Formler!DE$6,0)</f>
        <v>0</v>
      </c>
      <c r="CH96" s="41">
        <f>IF(M95="Ja",Formler!DD$6*$N95,0)</f>
        <v>0</v>
      </c>
      <c r="CI96" s="41">
        <f>IF(D95="Ja",$B95*Formler!CV$7,0)</f>
        <v>0</v>
      </c>
      <c r="CJ96" s="41">
        <f>IF(E95="Ja",$B95*Formler!CW$7,0)</f>
        <v>0</v>
      </c>
      <c r="CK96" s="41">
        <f>IF(F95="Ja",$B95*Formler!CX$7,0)</f>
        <v>0</v>
      </c>
      <c r="CL96" s="41">
        <f>IF(G95="Ja",$B95*Formler!CY$7,0)</f>
        <v>0</v>
      </c>
      <c r="CM96" s="41">
        <f>IF(H95="Ja",$B95*Formler!CZ$7,0)</f>
        <v>0</v>
      </c>
      <c r="CN96" s="41">
        <f>IF(I95="Ja",$B95*Formler!DA$7,0)</f>
        <v>0</v>
      </c>
      <c r="CO96" s="41">
        <f>IF($J95&gt;0,$J95*Formler!$DB$7,0)</f>
        <v>0</v>
      </c>
      <c r="CP96" s="41">
        <f>IF(K95="Ja",$B95*Formler!DC$7,0)</f>
        <v>0</v>
      </c>
      <c r="CQ96" s="41">
        <f>IF(L95="Ja",Formler!DE$7,0)</f>
        <v>0</v>
      </c>
      <c r="CR96" s="41">
        <f>IF(M95="Ja",Formler!DD$7*$N95,0)</f>
        <v>0</v>
      </c>
      <c r="DR96" s="7">
        <v>125</v>
      </c>
    </row>
    <row r="97" spans="1:122" x14ac:dyDescent="0.35">
      <c r="A97" s="35">
        <f>Uträkningsmall!B103</f>
        <v>0</v>
      </c>
      <c r="B97" s="36">
        <f>IF(Uträkningsmall!$C103=Formler!$DR$12,12,Uträkningsmall!$C103)</f>
        <v>0</v>
      </c>
      <c r="C97" s="36">
        <f>Uträkningsmall!D103</f>
        <v>0</v>
      </c>
      <c r="D97" s="36">
        <f>Uträkningsmall!E103</f>
        <v>0</v>
      </c>
      <c r="E97" s="36">
        <f>Uträkningsmall!F103</f>
        <v>0</v>
      </c>
      <c r="F97" s="36">
        <f>Uträkningsmall!G103</f>
        <v>0</v>
      </c>
      <c r="G97" s="36">
        <f>Uträkningsmall!H103</f>
        <v>0</v>
      </c>
      <c r="H97" s="36">
        <f>Uträkningsmall!I103</f>
        <v>0</v>
      </c>
      <c r="I97" s="36">
        <f>Uträkningsmall!J103</f>
        <v>0</v>
      </c>
      <c r="J97" s="36">
        <f>Uträkningsmall!K103</f>
        <v>0</v>
      </c>
      <c r="K97" s="36">
        <f>Uträkningsmall!L103</f>
        <v>0</v>
      </c>
      <c r="L97" s="36">
        <f>Uträkningsmall!M103</f>
        <v>0</v>
      </c>
      <c r="M97" s="36">
        <f>Uträkningsmall!N103</f>
        <v>0</v>
      </c>
      <c r="N97" s="37">
        <f>Uträkningsmall!O103</f>
        <v>0</v>
      </c>
      <c r="P97" s="62">
        <f t="shared" si="17"/>
        <v>0</v>
      </c>
      <c r="Q97" s="62">
        <f t="shared" si="17"/>
        <v>0</v>
      </c>
      <c r="R97" s="62">
        <f t="shared" si="17"/>
        <v>0</v>
      </c>
      <c r="S97" s="62">
        <f t="shared" si="17"/>
        <v>0</v>
      </c>
      <c r="T97" s="62">
        <f t="shared" si="17"/>
        <v>0</v>
      </c>
      <c r="U97" s="63"/>
      <c r="V97" s="62">
        <f t="shared" si="18"/>
        <v>0</v>
      </c>
      <c r="W97" s="62">
        <f t="shared" si="19"/>
        <v>0</v>
      </c>
      <c r="X97" s="62">
        <f t="shared" si="20"/>
        <v>0</v>
      </c>
      <c r="Y97" s="62">
        <f t="shared" si="21"/>
        <v>0</v>
      </c>
      <c r="Z97" s="62">
        <f t="shared" si="22"/>
        <v>0</v>
      </c>
      <c r="AA97" s="63"/>
      <c r="AB97" s="62">
        <f t="shared" si="23"/>
        <v>0</v>
      </c>
      <c r="AC97" s="62">
        <f t="shared" si="24"/>
        <v>0</v>
      </c>
      <c r="AD97" s="62">
        <f t="shared" si="25"/>
        <v>0</v>
      </c>
      <c r="AE97" s="62">
        <f t="shared" si="26"/>
        <v>0</v>
      </c>
      <c r="AF97" s="62">
        <f t="shared" si="27"/>
        <v>0</v>
      </c>
      <c r="AH97" s="83">
        <f t="shared" si="28"/>
        <v>0</v>
      </c>
      <c r="AI97" s="64">
        <f t="shared" si="29"/>
        <v>0</v>
      </c>
      <c r="AJ97" s="64">
        <f t="shared" si="30"/>
        <v>0</v>
      </c>
      <c r="AK97" s="64">
        <f t="shared" si="31"/>
        <v>0</v>
      </c>
      <c r="AL97" s="84">
        <f t="shared" si="32"/>
        <v>0</v>
      </c>
      <c r="AU97" s="40">
        <f>IF($D96="Ja",$B96*Formler!CV$3,0)</f>
        <v>0</v>
      </c>
      <c r="AV97" s="41">
        <f>IF($E96="Ja",$B96*Formler!CW$3,0)</f>
        <v>0</v>
      </c>
      <c r="AW97" s="41">
        <f>IF($F96="Ja",$B96*Formler!CX$3,0)</f>
        <v>0</v>
      </c>
      <c r="AX97" s="41">
        <f>IF($G96="Ja",$B96*Formler!CY$3,0)</f>
        <v>0</v>
      </c>
      <c r="AY97" s="41">
        <f>IF($H96="Ja",$B96*Formler!CZ$3,0)</f>
        <v>0</v>
      </c>
      <c r="AZ97" s="41">
        <f>IF($I96="Ja",$B96*Formler!DA$3,0)</f>
        <v>0</v>
      </c>
      <c r="BA97" s="41">
        <f>IF($J96&gt;0,$J96*Formler!DB$3,0)</f>
        <v>0</v>
      </c>
      <c r="BB97" s="41">
        <f>IF($K96="Ja",$B96*Formler!DC$3,0)</f>
        <v>0</v>
      </c>
      <c r="BC97" s="74">
        <f>IF($L96="Ja",Formler!DE$3,0)</f>
        <v>0</v>
      </c>
      <c r="BD97" s="74">
        <f>IF($M96="Ja",$N96*Formler!DD$3,0)</f>
        <v>0</v>
      </c>
      <c r="BE97" s="41">
        <f>IF($D96="Ja",$B96*Formler!CV$4,0)</f>
        <v>0</v>
      </c>
      <c r="BF97" s="41">
        <f>IF($E96="Ja",$B96*Formler!CW$4,0)</f>
        <v>0</v>
      </c>
      <c r="BG97" s="41">
        <f>IF($F96="Ja",$B96*Formler!CX$4,0)</f>
        <v>0</v>
      </c>
      <c r="BH97" s="41">
        <f>IF($G96="Ja",$B96*Formler!CY$4,0)</f>
        <v>0</v>
      </c>
      <c r="BI97" s="41">
        <f>IF($H96="Ja",$B96*Formler!CZ$4,0)</f>
        <v>0</v>
      </c>
      <c r="BJ97" s="41">
        <f>IF($I96="Ja",$B96*Formler!DA$4,0)</f>
        <v>0</v>
      </c>
      <c r="BK97" s="41">
        <f>IF($J96&gt;0,$J96*Formler!$DB98,0)</f>
        <v>0</v>
      </c>
      <c r="BL97" s="41">
        <f>IF($K96="Ja",$B96*Formler!DC$4,0)</f>
        <v>0</v>
      </c>
      <c r="BM97" s="41">
        <f>IF($L96="Ja",Formler!DE$4,0)</f>
        <v>0</v>
      </c>
      <c r="BN97" s="41">
        <f>IF($M96="Ja",Formler!DD$4*$N96,0)</f>
        <v>0</v>
      </c>
      <c r="BO97" s="41">
        <f>IF(D96="Ja",$B96*Formler!CV$5,0)</f>
        <v>0</v>
      </c>
      <c r="BP97" s="41">
        <f>IF(E96="Ja",$B96*Formler!CW$5,0)</f>
        <v>0</v>
      </c>
      <c r="BQ97" s="41">
        <f>IF(F96="Ja",$B96*Formler!CX$5,0)</f>
        <v>0</v>
      </c>
      <c r="BR97" s="41">
        <f>IF(G96="Ja",$B96*Formler!CY$5,0)</f>
        <v>0</v>
      </c>
      <c r="BS97" s="41">
        <f>IF(H96="Ja",$B96*Formler!CZ$5,0)</f>
        <v>0</v>
      </c>
      <c r="BT97" s="41">
        <f>IF(I96="Ja",$B96*Formler!DA$5,0)</f>
        <v>0</v>
      </c>
      <c r="BU97" s="41">
        <f>IF($J96&gt;0,$J96*Formler!$DB$5,0)</f>
        <v>0</v>
      </c>
      <c r="BV97" s="41">
        <f>IF(K96="Ja",$B96*Formler!DC$5,0)</f>
        <v>0</v>
      </c>
      <c r="BW97" s="41">
        <f>IF(L96="Ja",Formler!DE$5,0)</f>
        <v>0</v>
      </c>
      <c r="BX97" s="41">
        <f>IF(M96="Ja",Formler!DD$5*$N96,0)</f>
        <v>0</v>
      </c>
      <c r="BY97" s="41">
        <f>IF(D96="Ja",$B96*Formler!CV$6,0)</f>
        <v>0</v>
      </c>
      <c r="BZ97" s="41">
        <f>IF(E96="Ja",$B96*Formler!CW$6,0)</f>
        <v>0</v>
      </c>
      <c r="CA97" s="41">
        <f>IF(F96="Ja",$B96*Formler!CX$6,0)</f>
        <v>0</v>
      </c>
      <c r="CB97" s="41">
        <f>IF(G96="Ja",$B96*Formler!CY$6,0)</f>
        <v>0</v>
      </c>
      <c r="CC97" s="41">
        <f>IF(H96="Ja",$B96*Formler!CZ$6,0)</f>
        <v>0</v>
      </c>
      <c r="CD97" s="41">
        <f>IF(I96="Ja",$B96*Formler!DA$6,0)</f>
        <v>0</v>
      </c>
      <c r="CE97" s="41">
        <f>IF($J96&gt;0,$J96*Formler!$DB$6,0)</f>
        <v>0</v>
      </c>
      <c r="CF97" s="41">
        <f>IF(K96="Ja",$B96*Formler!DC$6,0)</f>
        <v>0</v>
      </c>
      <c r="CG97" s="41">
        <f>IF(L96="Ja",Formler!DE$6,0)</f>
        <v>0</v>
      </c>
      <c r="CH97" s="41">
        <f>IF(M96="Ja",Formler!DD$6*$N96,0)</f>
        <v>0</v>
      </c>
      <c r="CI97" s="41">
        <f>IF(D96="Ja",$B96*Formler!CV$7,0)</f>
        <v>0</v>
      </c>
      <c r="CJ97" s="41">
        <f>IF(E96="Ja",$B96*Formler!CW$7,0)</f>
        <v>0</v>
      </c>
      <c r="CK97" s="41">
        <f>IF(F96="Ja",$B96*Formler!CX$7,0)</f>
        <v>0</v>
      </c>
      <c r="CL97" s="41">
        <f>IF(G96="Ja",$B96*Formler!CY$7,0)</f>
        <v>0</v>
      </c>
      <c r="CM97" s="41">
        <f>IF(H96="Ja",$B96*Formler!CZ$7,0)</f>
        <v>0</v>
      </c>
      <c r="CN97" s="41">
        <f>IF(I96="Ja",$B96*Formler!DA$7,0)</f>
        <v>0</v>
      </c>
      <c r="CO97" s="41">
        <f>IF($J96&gt;0,$J96*Formler!$DB$7,0)</f>
        <v>0</v>
      </c>
      <c r="CP97" s="41">
        <f>IF(K96="Ja",$B96*Formler!DC$7,0)</f>
        <v>0</v>
      </c>
      <c r="CQ97" s="41">
        <f>IF(L96="Ja",Formler!DE$7,0)</f>
        <v>0</v>
      </c>
      <c r="CR97" s="41">
        <f>IF(M96="Ja",Formler!DD$7*$N96,0)</f>
        <v>0</v>
      </c>
      <c r="DR97" s="7">
        <v>126</v>
      </c>
    </row>
    <row r="98" spans="1:122" x14ac:dyDescent="0.35">
      <c r="A98" s="35">
        <f>Uträkningsmall!B104</f>
        <v>0</v>
      </c>
      <c r="B98" s="36">
        <f>IF(Uträkningsmall!$C104=Formler!$DR$12,12,Uträkningsmall!$C104)</f>
        <v>0</v>
      </c>
      <c r="C98" s="36">
        <f>Uträkningsmall!D104</f>
        <v>0</v>
      </c>
      <c r="D98" s="36">
        <f>Uträkningsmall!E104</f>
        <v>0</v>
      </c>
      <c r="E98" s="36">
        <f>Uträkningsmall!F104</f>
        <v>0</v>
      </c>
      <c r="F98" s="36">
        <f>Uträkningsmall!G104</f>
        <v>0</v>
      </c>
      <c r="G98" s="36">
        <f>Uträkningsmall!H104</f>
        <v>0</v>
      </c>
      <c r="H98" s="36">
        <f>Uträkningsmall!I104</f>
        <v>0</v>
      </c>
      <c r="I98" s="36">
        <f>Uträkningsmall!J104</f>
        <v>0</v>
      </c>
      <c r="J98" s="36">
        <f>Uträkningsmall!K104</f>
        <v>0</v>
      </c>
      <c r="K98" s="36">
        <f>Uträkningsmall!L104</f>
        <v>0</v>
      </c>
      <c r="L98" s="36">
        <f>Uträkningsmall!M104</f>
        <v>0</v>
      </c>
      <c r="M98" s="36">
        <f>Uträkningsmall!N104</f>
        <v>0</v>
      </c>
      <c r="N98" s="37">
        <f>Uträkningsmall!O104</f>
        <v>0</v>
      </c>
      <c r="P98" s="62">
        <f t="shared" si="17"/>
        <v>0</v>
      </c>
      <c r="Q98" s="62">
        <f t="shared" si="17"/>
        <v>0</v>
      </c>
      <c r="R98" s="62">
        <f t="shared" si="17"/>
        <v>0</v>
      </c>
      <c r="S98" s="62">
        <f t="shared" si="17"/>
        <v>0</v>
      </c>
      <c r="T98" s="62">
        <f t="shared" si="17"/>
        <v>0</v>
      </c>
      <c r="U98" s="63"/>
      <c r="V98" s="62">
        <f t="shared" si="18"/>
        <v>0</v>
      </c>
      <c r="W98" s="62">
        <f t="shared" si="19"/>
        <v>0</v>
      </c>
      <c r="X98" s="62">
        <f t="shared" si="20"/>
        <v>0</v>
      </c>
      <c r="Y98" s="62">
        <f t="shared" si="21"/>
        <v>0</v>
      </c>
      <c r="Z98" s="62">
        <f t="shared" si="22"/>
        <v>0</v>
      </c>
      <c r="AA98" s="63"/>
      <c r="AB98" s="62">
        <f t="shared" si="23"/>
        <v>0</v>
      </c>
      <c r="AC98" s="62">
        <f t="shared" si="24"/>
        <v>0</v>
      </c>
      <c r="AD98" s="62">
        <f t="shared" si="25"/>
        <v>0</v>
      </c>
      <c r="AE98" s="62">
        <f t="shared" si="26"/>
        <v>0</v>
      </c>
      <c r="AF98" s="62">
        <f t="shared" si="27"/>
        <v>0</v>
      </c>
      <c r="AH98" s="83">
        <f t="shared" si="28"/>
        <v>0</v>
      </c>
      <c r="AI98" s="64">
        <f t="shared" si="29"/>
        <v>0</v>
      </c>
      <c r="AJ98" s="64">
        <f t="shared" si="30"/>
        <v>0</v>
      </c>
      <c r="AK98" s="64">
        <f t="shared" si="31"/>
        <v>0</v>
      </c>
      <c r="AL98" s="84">
        <f t="shared" si="32"/>
        <v>0</v>
      </c>
      <c r="AU98" s="40">
        <f>IF($D97="Ja",$B97*Formler!CV$3,0)</f>
        <v>0</v>
      </c>
      <c r="AV98" s="41">
        <f>IF($E97="Ja",$B97*Formler!CW$3,0)</f>
        <v>0</v>
      </c>
      <c r="AW98" s="41">
        <f>IF($F97="Ja",$B97*Formler!CX$3,0)</f>
        <v>0</v>
      </c>
      <c r="AX98" s="41">
        <f>IF($G97="Ja",$B97*Formler!CY$3,0)</f>
        <v>0</v>
      </c>
      <c r="AY98" s="41">
        <f>IF($H97="Ja",$B97*Formler!CZ$3,0)</f>
        <v>0</v>
      </c>
      <c r="AZ98" s="41">
        <f>IF($I97="Ja",$B97*Formler!DA$3,0)</f>
        <v>0</v>
      </c>
      <c r="BA98" s="41">
        <f>IF($J97&gt;0,$J97*Formler!DB$3,0)</f>
        <v>0</v>
      </c>
      <c r="BB98" s="41">
        <f>IF($K97="Ja",$B97*Formler!DC$3,0)</f>
        <v>0</v>
      </c>
      <c r="BC98" s="74">
        <f>IF($L97="Ja",Formler!DE$3,0)</f>
        <v>0</v>
      </c>
      <c r="BD98" s="74">
        <f>IF($M97="Ja",$N97*Formler!DD$3,0)</f>
        <v>0</v>
      </c>
      <c r="BE98" s="41">
        <f>IF($D97="Ja",$B97*Formler!CV$4,0)</f>
        <v>0</v>
      </c>
      <c r="BF98" s="41">
        <f>IF($E97="Ja",$B97*Formler!CW$4,0)</f>
        <v>0</v>
      </c>
      <c r="BG98" s="41">
        <f>IF($F97="Ja",$B97*Formler!CX$4,0)</f>
        <v>0</v>
      </c>
      <c r="BH98" s="41">
        <f>IF($G97="Ja",$B97*Formler!CY$4,0)</f>
        <v>0</v>
      </c>
      <c r="BI98" s="41">
        <f>IF($H97="Ja",$B97*Formler!CZ$4,0)</f>
        <v>0</v>
      </c>
      <c r="BJ98" s="41">
        <f>IF($I97="Ja",$B97*Formler!DA$4,0)</f>
        <v>0</v>
      </c>
      <c r="BK98" s="41">
        <f>IF($J97&gt;0,$J97*Formler!$DB99,0)</f>
        <v>0</v>
      </c>
      <c r="BL98" s="41">
        <f>IF($K97="Ja",$B97*Formler!DC$4,0)</f>
        <v>0</v>
      </c>
      <c r="BM98" s="41">
        <f>IF($L97="Ja",Formler!DE$4,0)</f>
        <v>0</v>
      </c>
      <c r="BN98" s="41">
        <f>IF($M97="Ja",Formler!DD$4*$N97,0)</f>
        <v>0</v>
      </c>
      <c r="BO98" s="41">
        <f>IF(D97="Ja",$B97*Formler!CV$5,0)</f>
        <v>0</v>
      </c>
      <c r="BP98" s="41">
        <f>IF(E97="Ja",$B97*Formler!CW$5,0)</f>
        <v>0</v>
      </c>
      <c r="BQ98" s="41">
        <f>IF(F97="Ja",$B97*Formler!CX$5,0)</f>
        <v>0</v>
      </c>
      <c r="BR98" s="41">
        <f>IF(G97="Ja",$B97*Formler!CY$5,0)</f>
        <v>0</v>
      </c>
      <c r="BS98" s="41">
        <f>IF(H97="Ja",$B97*Formler!CZ$5,0)</f>
        <v>0</v>
      </c>
      <c r="BT98" s="41">
        <f>IF(I97="Ja",$B97*Formler!DA$5,0)</f>
        <v>0</v>
      </c>
      <c r="BU98" s="41">
        <f>IF($J97&gt;0,$J97*Formler!$DB$5,0)</f>
        <v>0</v>
      </c>
      <c r="BV98" s="41">
        <f>IF(K97="Ja",$B97*Formler!DC$5,0)</f>
        <v>0</v>
      </c>
      <c r="BW98" s="41">
        <f>IF(L97="Ja",Formler!DE$5,0)</f>
        <v>0</v>
      </c>
      <c r="BX98" s="41">
        <f>IF(M97="Ja",Formler!DD$5*$N97,0)</f>
        <v>0</v>
      </c>
      <c r="BY98" s="41">
        <f>IF(D97="Ja",$B97*Formler!CV$6,0)</f>
        <v>0</v>
      </c>
      <c r="BZ98" s="41">
        <f>IF(E97="Ja",$B97*Formler!CW$6,0)</f>
        <v>0</v>
      </c>
      <c r="CA98" s="41">
        <f>IF(F97="Ja",$B97*Formler!CX$6,0)</f>
        <v>0</v>
      </c>
      <c r="CB98" s="41">
        <f>IF(G97="Ja",$B97*Formler!CY$6,0)</f>
        <v>0</v>
      </c>
      <c r="CC98" s="41">
        <f>IF(H97="Ja",$B97*Formler!CZ$6,0)</f>
        <v>0</v>
      </c>
      <c r="CD98" s="41">
        <f>IF(I97="Ja",$B97*Formler!DA$6,0)</f>
        <v>0</v>
      </c>
      <c r="CE98" s="41">
        <f>IF($J97&gt;0,$J97*Formler!$DB$6,0)</f>
        <v>0</v>
      </c>
      <c r="CF98" s="41">
        <f>IF(K97="Ja",$B97*Formler!DC$6,0)</f>
        <v>0</v>
      </c>
      <c r="CG98" s="41">
        <f>IF(L97="Ja",Formler!DE$6,0)</f>
        <v>0</v>
      </c>
      <c r="CH98" s="41">
        <f>IF(M97="Ja",Formler!DD$6*$N97,0)</f>
        <v>0</v>
      </c>
      <c r="CI98" s="41">
        <f>IF(D97="Ja",$B97*Formler!CV$7,0)</f>
        <v>0</v>
      </c>
      <c r="CJ98" s="41">
        <f>IF(E97="Ja",$B97*Formler!CW$7,0)</f>
        <v>0</v>
      </c>
      <c r="CK98" s="41">
        <f>IF(F97="Ja",$B97*Formler!CX$7,0)</f>
        <v>0</v>
      </c>
      <c r="CL98" s="41">
        <f>IF(G97="Ja",$B97*Formler!CY$7,0)</f>
        <v>0</v>
      </c>
      <c r="CM98" s="41">
        <f>IF(H97="Ja",$B97*Formler!CZ$7,0)</f>
        <v>0</v>
      </c>
      <c r="CN98" s="41">
        <f>IF(I97="Ja",$B97*Formler!DA$7,0)</f>
        <v>0</v>
      </c>
      <c r="CO98" s="41">
        <f>IF($J97&gt;0,$J97*Formler!$DB$7,0)</f>
        <v>0</v>
      </c>
      <c r="CP98" s="41">
        <f>IF(K97="Ja",$B97*Formler!DC$7,0)</f>
        <v>0</v>
      </c>
      <c r="CQ98" s="41">
        <f>IF(L97="Ja",Formler!DE$7,0)</f>
        <v>0</v>
      </c>
      <c r="CR98" s="41">
        <f>IF(M97="Ja",Formler!DD$7*$N97,0)</f>
        <v>0</v>
      </c>
      <c r="DR98" s="7">
        <v>127</v>
      </c>
    </row>
    <row r="99" spans="1:122" x14ac:dyDescent="0.35">
      <c r="A99" s="35">
        <f>Uträkningsmall!B105</f>
        <v>0</v>
      </c>
      <c r="B99" s="36">
        <f>IF(Uträkningsmall!$C105=Formler!$DR$12,12,Uträkningsmall!$C105)</f>
        <v>0</v>
      </c>
      <c r="C99" s="36">
        <f>Uträkningsmall!D105</f>
        <v>0</v>
      </c>
      <c r="D99" s="36">
        <f>Uträkningsmall!E105</f>
        <v>0</v>
      </c>
      <c r="E99" s="36">
        <f>Uträkningsmall!F105</f>
        <v>0</v>
      </c>
      <c r="F99" s="36">
        <f>Uträkningsmall!G105</f>
        <v>0</v>
      </c>
      <c r="G99" s="36">
        <f>Uträkningsmall!H105</f>
        <v>0</v>
      </c>
      <c r="H99" s="36">
        <f>Uträkningsmall!I105</f>
        <v>0</v>
      </c>
      <c r="I99" s="36">
        <f>Uträkningsmall!J105</f>
        <v>0</v>
      </c>
      <c r="J99" s="36">
        <f>Uträkningsmall!K105</f>
        <v>0</v>
      </c>
      <c r="K99" s="36">
        <f>Uträkningsmall!L105</f>
        <v>0</v>
      </c>
      <c r="L99" s="36">
        <f>Uträkningsmall!M105</f>
        <v>0</v>
      </c>
      <c r="M99" s="36">
        <f>Uträkningsmall!N105</f>
        <v>0</v>
      </c>
      <c r="N99" s="37">
        <f>Uträkningsmall!O105</f>
        <v>0</v>
      </c>
      <c r="P99" s="62">
        <f t="shared" si="17"/>
        <v>0</v>
      </c>
      <c r="Q99" s="62">
        <f t="shared" si="17"/>
        <v>0</v>
      </c>
      <c r="R99" s="62">
        <f t="shared" si="17"/>
        <v>0</v>
      </c>
      <c r="S99" s="62">
        <f t="shared" si="17"/>
        <v>0</v>
      </c>
      <c r="T99" s="62">
        <f t="shared" si="17"/>
        <v>0</v>
      </c>
      <c r="U99" s="63"/>
      <c r="V99" s="62">
        <f t="shared" si="18"/>
        <v>0</v>
      </c>
      <c r="W99" s="62">
        <f t="shared" si="19"/>
        <v>0</v>
      </c>
      <c r="X99" s="62">
        <f t="shared" si="20"/>
        <v>0</v>
      </c>
      <c r="Y99" s="62">
        <f t="shared" si="21"/>
        <v>0</v>
      </c>
      <c r="Z99" s="62">
        <f t="shared" si="22"/>
        <v>0</v>
      </c>
      <c r="AA99" s="63"/>
      <c r="AB99" s="62">
        <f t="shared" si="23"/>
        <v>0</v>
      </c>
      <c r="AC99" s="62">
        <f t="shared" si="24"/>
        <v>0</v>
      </c>
      <c r="AD99" s="62">
        <f t="shared" si="25"/>
        <v>0</v>
      </c>
      <c r="AE99" s="62">
        <f t="shared" si="26"/>
        <v>0</v>
      </c>
      <c r="AF99" s="62">
        <f t="shared" si="27"/>
        <v>0</v>
      </c>
      <c r="AH99" s="83">
        <f t="shared" si="28"/>
        <v>0</v>
      </c>
      <c r="AI99" s="64">
        <f t="shared" si="29"/>
        <v>0</v>
      </c>
      <c r="AJ99" s="64">
        <f t="shared" si="30"/>
        <v>0</v>
      </c>
      <c r="AK99" s="64">
        <f t="shared" si="31"/>
        <v>0</v>
      </c>
      <c r="AL99" s="84">
        <f t="shared" si="32"/>
        <v>0</v>
      </c>
      <c r="AU99" s="40">
        <f>IF($D98="Ja",$B98*Formler!CV$3,0)</f>
        <v>0</v>
      </c>
      <c r="AV99" s="41">
        <f>IF($E98="Ja",$B98*Formler!CW$3,0)</f>
        <v>0</v>
      </c>
      <c r="AW99" s="41">
        <f>IF($F98="Ja",$B98*Formler!CX$3,0)</f>
        <v>0</v>
      </c>
      <c r="AX99" s="41">
        <f>IF($G98="Ja",$B98*Formler!CY$3,0)</f>
        <v>0</v>
      </c>
      <c r="AY99" s="41">
        <f>IF($H98="Ja",$B98*Formler!CZ$3,0)</f>
        <v>0</v>
      </c>
      <c r="AZ99" s="41">
        <f>IF($I98="Ja",$B98*Formler!DA$3,0)</f>
        <v>0</v>
      </c>
      <c r="BA99" s="41">
        <f>IF($J98&gt;0,$J98*Formler!DB$3,0)</f>
        <v>0</v>
      </c>
      <c r="BB99" s="41">
        <f>IF($K98="Ja",$B98*Formler!DC$3,0)</f>
        <v>0</v>
      </c>
      <c r="BC99" s="74">
        <f>IF($L98="Ja",Formler!DE$3,0)</f>
        <v>0</v>
      </c>
      <c r="BD99" s="74">
        <f>IF($M98="Ja",$N98*Formler!DD$3,0)</f>
        <v>0</v>
      </c>
      <c r="BE99" s="41">
        <f>IF($D98="Ja",$B98*Formler!CV$4,0)</f>
        <v>0</v>
      </c>
      <c r="BF99" s="41">
        <f>IF($E98="Ja",$B98*Formler!CW$4,0)</f>
        <v>0</v>
      </c>
      <c r="BG99" s="41">
        <f>IF($F98="Ja",$B98*Formler!CX$4,0)</f>
        <v>0</v>
      </c>
      <c r="BH99" s="41">
        <f>IF($G98="Ja",$B98*Formler!CY$4,0)</f>
        <v>0</v>
      </c>
      <c r="BI99" s="41">
        <f>IF($H98="Ja",$B98*Formler!CZ$4,0)</f>
        <v>0</v>
      </c>
      <c r="BJ99" s="41">
        <f>IF($I98="Ja",$B98*Formler!DA$4,0)</f>
        <v>0</v>
      </c>
      <c r="BK99" s="41">
        <f>IF($J98&gt;0,$J98*Formler!$DB100,0)</f>
        <v>0</v>
      </c>
      <c r="BL99" s="41">
        <f>IF($K98="Ja",$B98*Formler!DC$4,0)</f>
        <v>0</v>
      </c>
      <c r="BM99" s="41">
        <f>IF($L98="Ja",Formler!DE$4,0)</f>
        <v>0</v>
      </c>
      <c r="BN99" s="41">
        <f>IF($M98="Ja",Formler!DD$4*$N98,0)</f>
        <v>0</v>
      </c>
      <c r="BO99" s="41">
        <f>IF(D98="Ja",$B98*Formler!CV$5,0)</f>
        <v>0</v>
      </c>
      <c r="BP99" s="41">
        <f>IF(E98="Ja",$B98*Formler!CW$5,0)</f>
        <v>0</v>
      </c>
      <c r="BQ99" s="41">
        <f>IF(F98="Ja",$B98*Formler!CX$5,0)</f>
        <v>0</v>
      </c>
      <c r="BR99" s="41">
        <f>IF(G98="Ja",$B98*Formler!CY$5,0)</f>
        <v>0</v>
      </c>
      <c r="BS99" s="41">
        <f>IF(H98="Ja",$B98*Formler!CZ$5,0)</f>
        <v>0</v>
      </c>
      <c r="BT99" s="41">
        <f>IF(I98="Ja",$B98*Formler!DA$5,0)</f>
        <v>0</v>
      </c>
      <c r="BU99" s="41">
        <f>IF($J98&gt;0,$J98*Formler!$DB$5,0)</f>
        <v>0</v>
      </c>
      <c r="BV99" s="41">
        <f>IF(K98="Ja",$B98*Formler!DC$5,0)</f>
        <v>0</v>
      </c>
      <c r="BW99" s="41">
        <f>IF(L98="Ja",Formler!DE$5,0)</f>
        <v>0</v>
      </c>
      <c r="BX99" s="41">
        <f>IF(M98="Ja",Formler!DD$5*$N98,0)</f>
        <v>0</v>
      </c>
      <c r="BY99" s="41">
        <f>IF(D98="Ja",$B98*Formler!CV$6,0)</f>
        <v>0</v>
      </c>
      <c r="BZ99" s="41">
        <f>IF(E98="Ja",$B98*Formler!CW$6,0)</f>
        <v>0</v>
      </c>
      <c r="CA99" s="41">
        <f>IF(F98="Ja",$B98*Formler!CX$6,0)</f>
        <v>0</v>
      </c>
      <c r="CB99" s="41">
        <f>IF(G98="Ja",$B98*Formler!CY$6,0)</f>
        <v>0</v>
      </c>
      <c r="CC99" s="41">
        <f>IF(H98="Ja",$B98*Formler!CZ$6,0)</f>
        <v>0</v>
      </c>
      <c r="CD99" s="41">
        <f>IF(I98="Ja",$B98*Formler!DA$6,0)</f>
        <v>0</v>
      </c>
      <c r="CE99" s="41">
        <f>IF($J98&gt;0,$J98*Formler!$DB$6,0)</f>
        <v>0</v>
      </c>
      <c r="CF99" s="41">
        <f>IF(K98="Ja",$B98*Formler!DC$6,0)</f>
        <v>0</v>
      </c>
      <c r="CG99" s="41">
        <f>IF(L98="Ja",Formler!DE$6,0)</f>
        <v>0</v>
      </c>
      <c r="CH99" s="41">
        <f>IF(M98="Ja",Formler!DD$6*$N98,0)</f>
        <v>0</v>
      </c>
      <c r="CI99" s="41">
        <f>IF(D98="Ja",$B98*Formler!CV$7,0)</f>
        <v>0</v>
      </c>
      <c r="CJ99" s="41">
        <f>IF(E98="Ja",$B98*Formler!CW$7,0)</f>
        <v>0</v>
      </c>
      <c r="CK99" s="41">
        <f>IF(F98="Ja",$B98*Formler!CX$7,0)</f>
        <v>0</v>
      </c>
      <c r="CL99" s="41">
        <f>IF(G98="Ja",$B98*Formler!CY$7,0)</f>
        <v>0</v>
      </c>
      <c r="CM99" s="41">
        <f>IF(H98="Ja",$B98*Formler!CZ$7,0)</f>
        <v>0</v>
      </c>
      <c r="CN99" s="41">
        <f>IF(I98="Ja",$B98*Formler!DA$7,0)</f>
        <v>0</v>
      </c>
      <c r="CO99" s="41">
        <f>IF($J98&gt;0,$J98*Formler!$DB$7,0)</f>
        <v>0</v>
      </c>
      <c r="CP99" s="41">
        <f>IF(K98="Ja",$B98*Formler!DC$7,0)</f>
        <v>0</v>
      </c>
      <c r="CQ99" s="41">
        <f>IF(L98="Ja",Formler!DE$7,0)</f>
        <v>0</v>
      </c>
      <c r="CR99" s="41">
        <f>IF(M98="Ja",Formler!DD$7*$N98,0)</f>
        <v>0</v>
      </c>
      <c r="DR99" s="7">
        <v>128</v>
      </c>
    </row>
    <row r="100" spans="1:122" x14ac:dyDescent="0.35">
      <c r="A100" s="35">
        <f>Uträkningsmall!B106</f>
        <v>0</v>
      </c>
      <c r="B100" s="36">
        <f>IF(Uträkningsmall!$C106=Formler!$DR$12,12,Uträkningsmall!$C106)</f>
        <v>0</v>
      </c>
      <c r="C100" s="36">
        <f>Uträkningsmall!D106</f>
        <v>0</v>
      </c>
      <c r="D100" s="36">
        <f>Uträkningsmall!E106</f>
        <v>0</v>
      </c>
      <c r="E100" s="36">
        <f>Uträkningsmall!F106</f>
        <v>0</v>
      </c>
      <c r="F100" s="36">
        <f>Uträkningsmall!G106</f>
        <v>0</v>
      </c>
      <c r="G100" s="36">
        <f>Uträkningsmall!H106</f>
        <v>0</v>
      </c>
      <c r="H100" s="36">
        <f>Uträkningsmall!I106</f>
        <v>0</v>
      </c>
      <c r="I100" s="36">
        <f>Uträkningsmall!J106</f>
        <v>0</v>
      </c>
      <c r="J100" s="36">
        <f>Uträkningsmall!K106</f>
        <v>0</v>
      </c>
      <c r="K100" s="36">
        <f>Uträkningsmall!L106</f>
        <v>0</v>
      </c>
      <c r="L100" s="36">
        <f>Uträkningsmall!M106</f>
        <v>0</v>
      </c>
      <c r="M100" s="36">
        <f>Uträkningsmall!N106</f>
        <v>0</v>
      </c>
      <c r="N100" s="37">
        <f>Uträkningsmall!O106</f>
        <v>0</v>
      </c>
      <c r="P100" s="62">
        <f t="shared" si="17"/>
        <v>0</v>
      </c>
      <c r="Q100" s="62">
        <f t="shared" si="17"/>
        <v>0</v>
      </c>
      <c r="R100" s="62">
        <f t="shared" si="17"/>
        <v>0</v>
      </c>
      <c r="S100" s="62">
        <f t="shared" si="17"/>
        <v>0</v>
      </c>
      <c r="T100" s="62">
        <f t="shared" si="17"/>
        <v>0</v>
      </c>
      <c r="U100" s="63"/>
      <c r="V100" s="62">
        <f t="shared" si="18"/>
        <v>0</v>
      </c>
      <c r="W100" s="62">
        <f t="shared" si="19"/>
        <v>0</v>
      </c>
      <c r="X100" s="62">
        <f t="shared" si="20"/>
        <v>0</v>
      </c>
      <c r="Y100" s="62">
        <f t="shared" si="21"/>
        <v>0</v>
      </c>
      <c r="Z100" s="62">
        <f t="shared" si="22"/>
        <v>0</v>
      </c>
      <c r="AA100" s="63"/>
      <c r="AB100" s="62">
        <f t="shared" si="23"/>
        <v>0</v>
      </c>
      <c r="AC100" s="62">
        <f t="shared" si="24"/>
        <v>0</v>
      </c>
      <c r="AD100" s="62">
        <f t="shared" si="25"/>
        <v>0</v>
      </c>
      <c r="AE100" s="62">
        <f t="shared" si="26"/>
        <v>0</v>
      </c>
      <c r="AF100" s="62">
        <f t="shared" si="27"/>
        <v>0</v>
      </c>
      <c r="AH100" s="83">
        <f t="shared" si="28"/>
        <v>0</v>
      </c>
      <c r="AI100" s="64">
        <f t="shared" si="29"/>
        <v>0</v>
      </c>
      <c r="AJ100" s="64">
        <f t="shared" si="30"/>
        <v>0</v>
      </c>
      <c r="AK100" s="64">
        <f t="shared" si="31"/>
        <v>0</v>
      </c>
      <c r="AL100" s="84">
        <f t="shared" si="32"/>
        <v>0</v>
      </c>
      <c r="AU100" s="40">
        <f>IF($D99="Ja",$B99*Formler!CV$3,0)</f>
        <v>0</v>
      </c>
      <c r="AV100" s="41">
        <f>IF($E99="Ja",$B99*Formler!CW$3,0)</f>
        <v>0</v>
      </c>
      <c r="AW100" s="41">
        <f>IF($F99="Ja",$B99*Formler!CX$3,0)</f>
        <v>0</v>
      </c>
      <c r="AX100" s="41">
        <f>IF($G99="Ja",$B99*Formler!CY$3,0)</f>
        <v>0</v>
      </c>
      <c r="AY100" s="41">
        <f>IF($H99="Ja",$B99*Formler!CZ$3,0)</f>
        <v>0</v>
      </c>
      <c r="AZ100" s="41">
        <f>IF($I99="Ja",$B99*Formler!DA$3,0)</f>
        <v>0</v>
      </c>
      <c r="BA100" s="41">
        <f>IF($J99&gt;0,$J99*Formler!DB$3,0)</f>
        <v>0</v>
      </c>
      <c r="BB100" s="41">
        <f>IF($K99="Ja",$B99*Formler!DC$3,0)</f>
        <v>0</v>
      </c>
      <c r="BC100" s="74">
        <f>IF($L99="Ja",Formler!DE$3,0)</f>
        <v>0</v>
      </c>
      <c r="BD100" s="74">
        <f>IF($M99="Ja",$N99*Formler!DD$3,0)</f>
        <v>0</v>
      </c>
      <c r="BE100" s="41">
        <f>IF($D99="Ja",$B99*Formler!CV$4,0)</f>
        <v>0</v>
      </c>
      <c r="BF100" s="41">
        <f>IF($E99="Ja",$B99*Formler!CW$4,0)</f>
        <v>0</v>
      </c>
      <c r="BG100" s="41">
        <f>IF($F99="Ja",$B99*Formler!CX$4,0)</f>
        <v>0</v>
      </c>
      <c r="BH100" s="41">
        <f>IF($G99="Ja",$B99*Formler!CY$4,0)</f>
        <v>0</v>
      </c>
      <c r="BI100" s="41">
        <f>IF($H99="Ja",$B99*Formler!CZ$4,0)</f>
        <v>0</v>
      </c>
      <c r="BJ100" s="41">
        <f>IF($I99="Ja",$B99*Formler!DA$4,0)</f>
        <v>0</v>
      </c>
      <c r="BK100" s="41">
        <f>IF($J99&gt;0,$J99*Formler!$DB101,0)</f>
        <v>0</v>
      </c>
      <c r="BL100" s="41">
        <f>IF($K99="Ja",$B99*Formler!DC$4,0)</f>
        <v>0</v>
      </c>
      <c r="BM100" s="41">
        <f>IF($L99="Ja",Formler!DE$4,0)</f>
        <v>0</v>
      </c>
      <c r="BN100" s="41">
        <f>IF($M99="Ja",Formler!DD$4*$N99,0)</f>
        <v>0</v>
      </c>
      <c r="BO100" s="41">
        <f>IF(D99="Ja",$B99*Formler!CV$5,0)</f>
        <v>0</v>
      </c>
      <c r="BP100" s="41">
        <f>IF(E99="Ja",$B99*Formler!CW$5,0)</f>
        <v>0</v>
      </c>
      <c r="BQ100" s="41">
        <f>IF(F99="Ja",$B99*Formler!CX$5,0)</f>
        <v>0</v>
      </c>
      <c r="BR100" s="41">
        <f>IF(G99="Ja",$B99*Formler!CY$5,0)</f>
        <v>0</v>
      </c>
      <c r="BS100" s="41">
        <f>IF(H99="Ja",$B99*Formler!CZ$5,0)</f>
        <v>0</v>
      </c>
      <c r="BT100" s="41">
        <f>IF(I99="Ja",$B99*Formler!DA$5,0)</f>
        <v>0</v>
      </c>
      <c r="BU100" s="41">
        <f>IF($J99&gt;0,$J99*Formler!$DB$5,0)</f>
        <v>0</v>
      </c>
      <c r="BV100" s="41">
        <f>IF(K99="Ja",$B99*Formler!DC$5,0)</f>
        <v>0</v>
      </c>
      <c r="BW100" s="41">
        <f>IF(L99="Ja",Formler!DE$5,0)</f>
        <v>0</v>
      </c>
      <c r="BX100" s="41">
        <f>IF(M99="Ja",Formler!DD$5*$N99,0)</f>
        <v>0</v>
      </c>
      <c r="BY100" s="41">
        <f>IF(D99="Ja",$B99*Formler!CV$6,0)</f>
        <v>0</v>
      </c>
      <c r="BZ100" s="41">
        <f>IF(E99="Ja",$B99*Formler!CW$6,0)</f>
        <v>0</v>
      </c>
      <c r="CA100" s="41">
        <f>IF(F99="Ja",$B99*Formler!CX$6,0)</f>
        <v>0</v>
      </c>
      <c r="CB100" s="41">
        <f>IF(G99="Ja",$B99*Formler!CY$6,0)</f>
        <v>0</v>
      </c>
      <c r="CC100" s="41">
        <f>IF(H99="Ja",$B99*Formler!CZ$6,0)</f>
        <v>0</v>
      </c>
      <c r="CD100" s="41">
        <f>IF(I99="Ja",$B99*Formler!DA$6,0)</f>
        <v>0</v>
      </c>
      <c r="CE100" s="41">
        <f>IF($J99&gt;0,$J99*Formler!$DB$6,0)</f>
        <v>0</v>
      </c>
      <c r="CF100" s="41">
        <f>IF(K99="Ja",$B99*Formler!DC$6,0)</f>
        <v>0</v>
      </c>
      <c r="CG100" s="41">
        <f>IF(L99="Ja",Formler!DE$6,0)</f>
        <v>0</v>
      </c>
      <c r="CH100" s="41">
        <f>IF(M99="Ja",Formler!DD$6*$N99,0)</f>
        <v>0</v>
      </c>
      <c r="CI100" s="41">
        <f>IF(D99="Ja",$B99*Formler!CV$7,0)</f>
        <v>0</v>
      </c>
      <c r="CJ100" s="41">
        <f>IF(E99="Ja",$B99*Formler!CW$7,0)</f>
        <v>0</v>
      </c>
      <c r="CK100" s="41">
        <f>IF(F99="Ja",$B99*Formler!CX$7,0)</f>
        <v>0</v>
      </c>
      <c r="CL100" s="41">
        <f>IF(G99="Ja",$B99*Formler!CY$7,0)</f>
        <v>0</v>
      </c>
      <c r="CM100" s="41">
        <f>IF(H99="Ja",$B99*Formler!CZ$7,0)</f>
        <v>0</v>
      </c>
      <c r="CN100" s="41">
        <f>IF(I99="Ja",$B99*Formler!DA$7,0)</f>
        <v>0</v>
      </c>
      <c r="CO100" s="41">
        <f>IF($J99&gt;0,$J99*Formler!$DB$7,0)</f>
        <v>0</v>
      </c>
      <c r="CP100" s="41">
        <f>IF(K99="Ja",$B99*Formler!DC$7,0)</f>
        <v>0</v>
      </c>
      <c r="CQ100" s="41">
        <f>IF(L99="Ja",Formler!DE$7,0)</f>
        <v>0</v>
      </c>
      <c r="CR100" s="41">
        <f>IF(M99="Ja",Formler!DD$7*$N99,0)</f>
        <v>0</v>
      </c>
      <c r="DR100" s="7">
        <v>129</v>
      </c>
    </row>
    <row r="101" spans="1:122" x14ac:dyDescent="0.35">
      <c r="A101" s="35">
        <f>Uträkningsmall!B107</f>
        <v>0</v>
      </c>
      <c r="B101" s="36">
        <f>IF(Uträkningsmall!$C107=Formler!$DR$12,12,Uträkningsmall!$C107)</f>
        <v>0</v>
      </c>
      <c r="C101" s="36">
        <f>Uträkningsmall!D107</f>
        <v>0</v>
      </c>
      <c r="D101" s="36">
        <f>Uträkningsmall!E107</f>
        <v>0</v>
      </c>
      <c r="E101" s="36">
        <f>Uträkningsmall!F107</f>
        <v>0</v>
      </c>
      <c r="F101" s="36">
        <f>Uträkningsmall!G107</f>
        <v>0</v>
      </c>
      <c r="G101" s="36">
        <f>Uträkningsmall!H107</f>
        <v>0</v>
      </c>
      <c r="H101" s="36">
        <f>Uträkningsmall!I107</f>
        <v>0</v>
      </c>
      <c r="I101" s="36">
        <f>Uträkningsmall!J107</f>
        <v>0</v>
      </c>
      <c r="J101" s="36">
        <f>Uträkningsmall!K107</f>
        <v>0</v>
      </c>
      <c r="K101" s="36">
        <f>Uträkningsmall!L107</f>
        <v>0</v>
      </c>
      <c r="L101" s="36">
        <f>Uträkningsmall!M107</f>
        <v>0</v>
      </c>
      <c r="M101" s="36">
        <f>Uträkningsmall!N107</f>
        <v>0</v>
      </c>
      <c r="N101" s="37">
        <f>Uträkningsmall!O107</f>
        <v>0</v>
      </c>
      <c r="P101" s="62">
        <f t="shared" si="17"/>
        <v>0</v>
      </c>
      <c r="Q101" s="62">
        <f t="shared" si="17"/>
        <v>0</v>
      </c>
      <c r="R101" s="62">
        <f t="shared" si="17"/>
        <v>0</v>
      </c>
      <c r="S101" s="62">
        <f t="shared" si="17"/>
        <v>0</v>
      </c>
      <c r="T101" s="62">
        <f t="shared" si="17"/>
        <v>0</v>
      </c>
      <c r="U101" s="63"/>
      <c r="V101" s="62">
        <f t="shared" si="18"/>
        <v>0</v>
      </c>
      <c r="W101" s="62">
        <f t="shared" si="19"/>
        <v>0</v>
      </c>
      <c r="X101" s="62">
        <f t="shared" si="20"/>
        <v>0</v>
      </c>
      <c r="Y101" s="62">
        <f t="shared" si="21"/>
        <v>0</v>
      </c>
      <c r="Z101" s="62">
        <f t="shared" si="22"/>
        <v>0</v>
      </c>
      <c r="AA101" s="63"/>
      <c r="AB101" s="62">
        <f t="shared" si="23"/>
        <v>0</v>
      </c>
      <c r="AC101" s="62">
        <f t="shared" si="24"/>
        <v>0</v>
      </c>
      <c r="AD101" s="62">
        <f t="shared" si="25"/>
        <v>0</v>
      </c>
      <c r="AE101" s="62">
        <f t="shared" si="26"/>
        <v>0</v>
      </c>
      <c r="AF101" s="62">
        <f t="shared" si="27"/>
        <v>0</v>
      </c>
      <c r="AH101" s="83">
        <f t="shared" si="28"/>
        <v>0</v>
      </c>
      <c r="AI101" s="64">
        <f t="shared" si="29"/>
        <v>0</v>
      </c>
      <c r="AJ101" s="64">
        <f t="shared" si="30"/>
        <v>0</v>
      </c>
      <c r="AK101" s="64">
        <f t="shared" si="31"/>
        <v>0</v>
      </c>
      <c r="AL101" s="84">
        <f t="shared" si="32"/>
        <v>0</v>
      </c>
      <c r="AU101" s="40">
        <f>IF($D100="Ja",$B100*Formler!CV$3,0)</f>
        <v>0</v>
      </c>
      <c r="AV101" s="41">
        <f>IF($E100="Ja",$B100*Formler!CW$3,0)</f>
        <v>0</v>
      </c>
      <c r="AW101" s="41">
        <f>IF($F100="Ja",$B100*Formler!CX$3,0)</f>
        <v>0</v>
      </c>
      <c r="AX101" s="41">
        <f>IF($G100="Ja",$B100*Formler!CY$3,0)</f>
        <v>0</v>
      </c>
      <c r="AY101" s="41">
        <f>IF($H100="Ja",$B100*Formler!CZ$3,0)</f>
        <v>0</v>
      </c>
      <c r="AZ101" s="41">
        <f>IF($I100="Ja",$B100*Formler!DA$3,0)</f>
        <v>0</v>
      </c>
      <c r="BA101" s="41">
        <f>IF($J100&gt;0,$J100*Formler!DB$3,0)</f>
        <v>0</v>
      </c>
      <c r="BB101" s="41">
        <f>IF($K100="Ja",$B100*Formler!DC$3,0)</f>
        <v>0</v>
      </c>
      <c r="BC101" s="74">
        <f>IF($L100="Ja",Formler!DE$3,0)</f>
        <v>0</v>
      </c>
      <c r="BD101" s="74">
        <f>IF($M100="Ja",$N100*Formler!DD$3,0)</f>
        <v>0</v>
      </c>
      <c r="BE101" s="41">
        <f>IF($D100="Ja",$B100*Formler!CV$4,0)</f>
        <v>0</v>
      </c>
      <c r="BF101" s="41">
        <f>IF($E100="Ja",$B100*Formler!CW$4,0)</f>
        <v>0</v>
      </c>
      <c r="BG101" s="41">
        <f>IF($F100="Ja",$B100*Formler!CX$4,0)</f>
        <v>0</v>
      </c>
      <c r="BH101" s="41">
        <f>IF($G100="Ja",$B100*Formler!CY$4,0)</f>
        <v>0</v>
      </c>
      <c r="BI101" s="41">
        <f>IF($H100="Ja",$B100*Formler!CZ$4,0)</f>
        <v>0</v>
      </c>
      <c r="BJ101" s="41">
        <f>IF($I100="Ja",$B100*Formler!DA$4,0)</f>
        <v>0</v>
      </c>
      <c r="BK101" s="41">
        <f>IF($J100&gt;0,$J100*Formler!$DB102,0)</f>
        <v>0</v>
      </c>
      <c r="BL101" s="41">
        <f>IF($K100="Ja",$B100*Formler!DC$4,0)</f>
        <v>0</v>
      </c>
      <c r="BM101" s="41">
        <f>IF($L100="Ja",Formler!DE$4,0)</f>
        <v>0</v>
      </c>
      <c r="BN101" s="41">
        <f>IF($M100="Ja",Formler!DD$4*$N100,0)</f>
        <v>0</v>
      </c>
      <c r="BO101" s="41">
        <f>IF(D100="Ja",$B100*Formler!CV$5,0)</f>
        <v>0</v>
      </c>
      <c r="BP101" s="41">
        <f>IF(E100="Ja",$B100*Formler!CW$5,0)</f>
        <v>0</v>
      </c>
      <c r="BQ101" s="41">
        <f>IF(F100="Ja",$B100*Formler!CX$5,0)</f>
        <v>0</v>
      </c>
      <c r="BR101" s="41">
        <f>IF(G100="Ja",$B100*Formler!CY$5,0)</f>
        <v>0</v>
      </c>
      <c r="BS101" s="41">
        <f>IF(H100="Ja",$B100*Formler!CZ$5,0)</f>
        <v>0</v>
      </c>
      <c r="BT101" s="41">
        <f>IF(I100="Ja",$B100*Formler!DA$5,0)</f>
        <v>0</v>
      </c>
      <c r="BU101" s="41">
        <f>IF($J100&gt;0,$J100*Formler!$DB$5,0)</f>
        <v>0</v>
      </c>
      <c r="BV101" s="41">
        <f>IF(K100="Ja",$B100*Formler!DC$5,0)</f>
        <v>0</v>
      </c>
      <c r="BW101" s="41">
        <f>IF(L100="Ja",Formler!DE$5,0)</f>
        <v>0</v>
      </c>
      <c r="BX101" s="41">
        <f>IF(M100="Ja",Formler!DD$5*$N100,0)</f>
        <v>0</v>
      </c>
      <c r="BY101" s="41">
        <f>IF(D100="Ja",$B100*Formler!CV$6,0)</f>
        <v>0</v>
      </c>
      <c r="BZ101" s="41">
        <f>IF(E100="Ja",$B100*Formler!CW$6,0)</f>
        <v>0</v>
      </c>
      <c r="CA101" s="41">
        <f>IF(F100="Ja",$B100*Formler!CX$6,0)</f>
        <v>0</v>
      </c>
      <c r="CB101" s="41">
        <f>IF(G100="Ja",$B100*Formler!CY$6,0)</f>
        <v>0</v>
      </c>
      <c r="CC101" s="41">
        <f>IF(H100="Ja",$B100*Formler!CZ$6,0)</f>
        <v>0</v>
      </c>
      <c r="CD101" s="41">
        <f>IF(I100="Ja",$B100*Formler!DA$6,0)</f>
        <v>0</v>
      </c>
      <c r="CE101" s="41">
        <f>IF($J100&gt;0,$J100*Formler!$DB$6,0)</f>
        <v>0</v>
      </c>
      <c r="CF101" s="41">
        <f>IF(K100="Ja",$B100*Formler!DC$6,0)</f>
        <v>0</v>
      </c>
      <c r="CG101" s="41">
        <f>IF(L100="Ja",Formler!DE$6,0)</f>
        <v>0</v>
      </c>
      <c r="CH101" s="41">
        <f>IF(M100="Ja",Formler!DD$6*$N100,0)</f>
        <v>0</v>
      </c>
      <c r="CI101" s="41">
        <f>IF(D100="Ja",$B100*Formler!CV$7,0)</f>
        <v>0</v>
      </c>
      <c r="CJ101" s="41">
        <f>IF(E100="Ja",$B100*Formler!CW$7,0)</f>
        <v>0</v>
      </c>
      <c r="CK101" s="41">
        <f>IF(F100="Ja",$B100*Formler!CX$7,0)</f>
        <v>0</v>
      </c>
      <c r="CL101" s="41">
        <f>IF(G100="Ja",$B100*Formler!CY$7,0)</f>
        <v>0</v>
      </c>
      <c r="CM101" s="41">
        <f>IF(H100="Ja",$B100*Formler!CZ$7,0)</f>
        <v>0</v>
      </c>
      <c r="CN101" s="41">
        <f>IF(I100="Ja",$B100*Formler!DA$7,0)</f>
        <v>0</v>
      </c>
      <c r="CO101" s="41">
        <f>IF($J100&gt;0,$J100*Formler!$DB$7,0)</f>
        <v>0</v>
      </c>
      <c r="CP101" s="41">
        <f>IF(K100="Ja",$B100*Formler!DC$7,0)</f>
        <v>0</v>
      </c>
      <c r="CQ101" s="41">
        <f>IF(L100="Ja",Formler!DE$7,0)</f>
        <v>0</v>
      </c>
      <c r="CR101" s="41">
        <f>IF(M100="Ja",Formler!DD$7*$N100,0)</f>
        <v>0</v>
      </c>
      <c r="DR101" s="7">
        <v>130</v>
      </c>
    </row>
    <row r="102" spans="1:122" x14ac:dyDescent="0.35">
      <c r="A102" s="35">
        <f>Uträkningsmall!B108</f>
        <v>0</v>
      </c>
      <c r="B102" s="36">
        <f>IF(Uträkningsmall!$C108=Formler!$DR$12,12,Uträkningsmall!$C108)</f>
        <v>0</v>
      </c>
      <c r="C102" s="36">
        <f>Uträkningsmall!D108</f>
        <v>0</v>
      </c>
      <c r="D102" s="36">
        <f>Uträkningsmall!E108</f>
        <v>0</v>
      </c>
      <c r="E102" s="36">
        <f>Uträkningsmall!F108</f>
        <v>0</v>
      </c>
      <c r="F102" s="36">
        <f>Uträkningsmall!G108</f>
        <v>0</v>
      </c>
      <c r="G102" s="36">
        <f>Uträkningsmall!H108</f>
        <v>0</v>
      </c>
      <c r="H102" s="36">
        <f>Uträkningsmall!I108</f>
        <v>0</v>
      </c>
      <c r="I102" s="36">
        <f>Uträkningsmall!J108</f>
        <v>0</v>
      </c>
      <c r="J102" s="36">
        <f>Uträkningsmall!K108</f>
        <v>0</v>
      </c>
      <c r="K102" s="36">
        <f>Uträkningsmall!L108</f>
        <v>0</v>
      </c>
      <c r="L102" s="36">
        <f>Uträkningsmall!M108</f>
        <v>0</v>
      </c>
      <c r="M102" s="36">
        <f>Uträkningsmall!N108</f>
        <v>0</v>
      </c>
      <c r="N102" s="37">
        <f>Uträkningsmall!O108</f>
        <v>0</v>
      </c>
      <c r="P102" s="62">
        <f t="shared" si="17"/>
        <v>0</v>
      </c>
      <c r="Q102" s="62">
        <f t="shared" si="17"/>
        <v>0</v>
      </c>
      <c r="R102" s="62">
        <f t="shared" si="17"/>
        <v>0</v>
      </c>
      <c r="S102" s="62">
        <f t="shared" si="17"/>
        <v>0</v>
      </c>
      <c r="T102" s="62">
        <f t="shared" si="17"/>
        <v>0</v>
      </c>
      <c r="U102" s="63"/>
      <c r="V102" s="62">
        <f t="shared" si="18"/>
        <v>0</v>
      </c>
      <c r="W102" s="62">
        <f t="shared" si="19"/>
        <v>0</v>
      </c>
      <c r="X102" s="62">
        <f t="shared" si="20"/>
        <v>0</v>
      </c>
      <c r="Y102" s="62">
        <f t="shared" si="21"/>
        <v>0</v>
      </c>
      <c r="Z102" s="62">
        <f t="shared" si="22"/>
        <v>0</v>
      </c>
      <c r="AA102" s="63"/>
      <c r="AB102" s="62">
        <f t="shared" si="23"/>
        <v>0</v>
      </c>
      <c r="AC102" s="62">
        <f t="shared" si="24"/>
        <v>0</v>
      </c>
      <c r="AD102" s="62">
        <f t="shared" si="25"/>
        <v>0</v>
      </c>
      <c r="AE102" s="62">
        <f t="shared" si="26"/>
        <v>0</v>
      </c>
      <c r="AF102" s="62">
        <f t="shared" si="27"/>
        <v>0</v>
      </c>
      <c r="AH102" s="83">
        <f t="shared" si="28"/>
        <v>0</v>
      </c>
      <c r="AI102" s="64">
        <f t="shared" si="29"/>
        <v>0</v>
      </c>
      <c r="AJ102" s="64">
        <f t="shared" si="30"/>
        <v>0</v>
      </c>
      <c r="AK102" s="64">
        <f t="shared" si="31"/>
        <v>0</v>
      </c>
      <c r="AL102" s="84">
        <f t="shared" si="32"/>
        <v>0</v>
      </c>
      <c r="AU102" s="40">
        <f>IF($D101="Ja",$B101*Formler!CV$3,0)</f>
        <v>0</v>
      </c>
      <c r="AV102" s="41">
        <f>IF($E101="Ja",$B101*Formler!CW$3,0)</f>
        <v>0</v>
      </c>
      <c r="AW102" s="41">
        <f>IF($F101="Ja",$B101*Formler!CX$3,0)</f>
        <v>0</v>
      </c>
      <c r="AX102" s="41">
        <f>IF($G101="Ja",$B101*Formler!CY$3,0)</f>
        <v>0</v>
      </c>
      <c r="AY102" s="41">
        <f>IF($H101="Ja",$B101*Formler!CZ$3,0)</f>
        <v>0</v>
      </c>
      <c r="AZ102" s="41">
        <f>IF($I101="Ja",$B101*Formler!DA$3,0)</f>
        <v>0</v>
      </c>
      <c r="BA102" s="41">
        <f>IF($J101&gt;0,$J101*Formler!DB$3,0)</f>
        <v>0</v>
      </c>
      <c r="BB102" s="41">
        <f>IF($K101="Ja",$B101*Formler!DC$3,0)</f>
        <v>0</v>
      </c>
      <c r="BC102" s="74">
        <f>IF($L101="Ja",Formler!DE$3,0)</f>
        <v>0</v>
      </c>
      <c r="BD102" s="74">
        <f>IF($M101="Ja",$N101*Formler!DD$3,0)</f>
        <v>0</v>
      </c>
      <c r="BE102" s="41">
        <f>IF($D101="Ja",$B101*Formler!CV$4,0)</f>
        <v>0</v>
      </c>
      <c r="BF102" s="41">
        <f>IF($E101="Ja",$B101*Formler!CW$4,0)</f>
        <v>0</v>
      </c>
      <c r="BG102" s="41">
        <f>IF($F101="Ja",$B101*Formler!CX$4,0)</f>
        <v>0</v>
      </c>
      <c r="BH102" s="41">
        <f>IF($G101="Ja",$B101*Formler!CY$4,0)</f>
        <v>0</v>
      </c>
      <c r="BI102" s="41">
        <f>IF($H101="Ja",$B101*Formler!CZ$4,0)</f>
        <v>0</v>
      </c>
      <c r="BJ102" s="41">
        <f>IF($I101="Ja",$B101*Formler!DA$4,0)</f>
        <v>0</v>
      </c>
      <c r="BK102" s="41">
        <f>IF($J101&gt;0,$J101*Formler!$DB103,0)</f>
        <v>0</v>
      </c>
      <c r="BL102" s="41">
        <f>IF($K101="Ja",$B101*Formler!DC$4,0)</f>
        <v>0</v>
      </c>
      <c r="BM102" s="41">
        <f>IF($L101="Ja",Formler!DE$4,0)</f>
        <v>0</v>
      </c>
      <c r="BN102" s="41">
        <f>IF($M101="Ja",Formler!DD$4*$N101,0)</f>
        <v>0</v>
      </c>
      <c r="BO102" s="41">
        <f>IF(D101="Ja",$B101*Formler!CV$5,0)</f>
        <v>0</v>
      </c>
      <c r="BP102" s="41">
        <f>IF(E101="Ja",$B101*Formler!CW$5,0)</f>
        <v>0</v>
      </c>
      <c r="BQ102" s="41">
        <f>IF(F101="Ja",$B101*Formler!CX$5,0)</f>
        <v>0</v>
      </c>
      <c r="BR102" s="41">
        <f>IF(G101="Ja",$B101*Formler!CY$5,0)</f>
        <v>0</v>
      </c>
      <c r="BS102" s="41">
        <f>IF(H101="Ja",$B101*Formler!CZ$5,0)</f>
        <v>0</v>
      </c>
      <c r="BT102" s="41">
        <f>IF(I101="Ja",$B101*Formler!DA$5,0)</f>
        <v>0</v>
      </c>
      <c r="BU102" s="41">
        <f>IF($J101&gt;0,$J101*Formler!$DB$5,0)</f>
        <v>0</v>
      </c>
      <c r="BV102" s="41">
        <f>IF(K101="Ja",$B101*Formler!DC$5,0)</f>
        <v>0</v>
      </c>
      <c r="BW102" s="41">
        <f>IF(L101="Ja",Formler!DE$5,0)</f>
        <v>0</v>
      </c>
      <c r="BX102" s="41">
        <f>IF(M101="Ja",Formler!DD$5*$N101,0)</f>
        <v>0</v>
      </c>
      <c r="BY102" s="41">
        <f>IF(D101="Ja",$B101*Formler!CV$6,0)</f>
        <v>0</v>
      </c>
      <c r="BZ102" s="41">
        <f>IF(E101="Ja",$B101*Formler!CW$6,0)</f>
        <v>0</v>
      </c>
      <c r="CA102" s="41">
        <f>IF(F101="Ja",$B101*Formler!CX$6,0)</f>
        <v>0</v>
      </c>
      <c r="CB102" s="41">
        <f>IF(G101="Ja",$B101*Formler!CY$6,0)</f>
        <v>0</v>
      </c>
      <c r="CC102" s="41">
        <f>IF(H101="Ja",$B101*Formler!CZ$6,0)</f>
        <v>0</v>
      </c>
      <c r="CD102" s="41">
        <f>IF(I101="Ja",$B101*Formler!DA$6,0)</f>
        <v>0</v>
      </c>
      <c r="CE102" s="41">
        <f>IF($J101&gt;0,$J101*Formler!$DB$6,0)</f>
        <v>0</v>
      </c>
      <c r="CF102" s="41">
        <f>IF(K101="Ja",$B101*Formler!DC$6,0)</f>
        <v>0</v>
      </c>
      <c r="CG102" s="41">
        <f>IF(L101="Ja",Formler!DE$6,0)</f>
        <v>0</v>
      </c>
      <c r="CH102" s="41">
        <f>IF(M101="Ja",Formler!DD$6*$N101,0)</f>
        <v>0</v>
      </c>
      <c r="CI102" s="41">
        <f>IF(D101="Ja",$B101*Formler!CV$7,0)</f>
        <v>0</v>
      </c>
      <c r="CJ102" s="41">
        <f>IF(E101="Ja",$B101*Formler!CW$7,0)</f>
        <v>0</v>
      </c>
      <c r="CK102" s="41">
        <f>IF(F101="Ja",$B101*Formler!CX$7,0)</f>
        <v>0</v>
      </c>
      <c r="CL102" s="41">
        <f>IF(G101="Ja",$B101*Formler!CY$7,0)</f>
        <v>0</v>
      </c>
      <c r="CM102" s="41">
        <f>IF(H101="Ja",$B101*Formler!CZ$7,0)</f>
        <v>0</v>
      </c>
      <c r="CN102" s="41">
        <f>IF(I101="Ja",$B101*Formler!DA$7,0)</f>
        <v>0</v>
      </c>
      <c r="CO102" s="41">
        <f>IF($J101&gt;0,$J101*Formler!$DB$7,0)</f>
        <v>0</v>
      </c>
      <c r="CP102" s="41">
        <f>IF(K101="Ja",$B101*Formler!DC$7,0)</f>
        <v>0</v>
      </c>
      <c r="CQ102" s="41">
        <f>IF(L101="Ja",Formler!DE$7,0)</f>
        <v>0</v>
      </c>
      <c r="CR102" s="41">
        <f>IF(M101="Ja",Formler!DD$7*$N101,0)</f>
        <v>0</v>
      </c>
      <c r="DR102" s="7">
        <v>131</v>
      </c>
    </row>
    <row r="103" spans="1:122" x14ac:dyDescent="0.35">
      <c r="A103" s="35">
        <f>Uträkningsmall!B109</f>
        <v>0</v>
      </c>
      <c r="B103" s="36">
        <f>IF(Uträkningsmall!$C109=Formler!$DR$12,12,Uträkningsmall!$C109)</f>
        <v>0</v>
      </c>
      <c r="C103" s="36">
        <f>Uträkningsmall!D109</f>
        <v>0</v>
      </c>
      <c r="D103" s="36">
        <f>Uträkningsmall!E109</f>
        <v>0</v>
      </c>
      <c r="E103" s="36">
        <f>Uträkningsmall!F109</f>
        <v>0</v>
      </c>
      <c r="F103" s="36">
        <f>Uträkningsmall!G109</f>
        <v>0</v>
      </c>
      <c r="G103" s="36">
        <f>Uträkningsmall!H109</f>
        <v>0</v>
      </c>
      <c r="H103" s="36">
        <f>Uträkningsmall!I109</f>
        <v>0</v>
      </c>
      <c r="I103" s="36">
        <f>Uträkningsmall!J109</f>
        <v>0</v>
      </c>
      <c r="J103" s="36">
        <f>Uträkningsmall!K109</f>
        <v>0</v>
      </c>
      <c r="K103" s="36">
        <f>Uträkningsmall!L109</f>
        <v>0</v>
      </c>
      <c r="L103" s="36">
        <f>Uträkningsmall!M109</f>
        <v>0</v>
      </c>
      <c r="M103" s="36">
        <f>Uträkningsmall!N109</f>
        <v>0</v>
      </c>
      <c r="N103" s="37">
        <f>Uträkningsmall!O109</f>
        <v>0</v>
      </c>
      <c r="P103" s="62">
        <f t="shared" si="17"/>
        <v>0</v>
      </c>
      <c r="Q103" s="62">
        <f t="shared" si="17"/>
        <v>0</v>
      </c>
      <c r="R103" s="62">
        <f t="shared" si="17"/>
        <v>0</v>
      </c>
      <c r="S103" s="62">
        <f t="shared" si="17"/>
        <v>0</v>
      </c>
      <c r="T103" s="62">
        <f t="shared" si="17"/>
        <v>0</v>
      </c>
      <c r="U103" s="63"/>
      <c r="V103" s="62">
        <f t="shared" si="18"/>
        <v>0</v>
      </c>
      <c r="W103" s="62">
        <f t="shared" si="19"/>
        <v>0</v>
      </c>
      <c r="X103" s="62">
        <f t="shared" si="20"/>
        <v>0</v>
      </c>
      <c r="Y103" s="62">
        <f t="shared" si="21"/>
        <v>0</v>
      </c>
      <c r="Z103" s="62">
        <f t="shared" si="22"/>
        <v>0</v>
      </c>
      <c r="AA103" s="63"/>
      <c r="AB103" s="62">
        <f t="shared" si="23"/>
        <v>0</v>
      </c>
      <c r="AC103" s="62">
        <f t="shared" si="24"/>
        <v>0</v>
      </c>
      <c r="AD103" s="62">
        <f t="shared" si="25"/>
        <v>0</v>
      </c>
      <c r="AE103" s="62">
        <f t="shared" si="26"/>
        <v>0</v>
      </c>
      <c r="AF103" s="62">
        <f t="shared" si="27"/>
        <v>0</v>
      </c>
      <c r="AH103" s="83">
        <f t="shared" si="28"/>
        <v>0</v>
      </c>
      <c r="AI103" s="64">
        <f t="shared" si="29"/>
        <v>0</v>
      </c>
      <c r="AJ103" s="64">
        <f t="shared" si="30"/>
        <v>0</v>
      </c>
      <c r="AK103" s="64">
        <f t="shared" si="31"/>
        <v>0</v>
      </c>
      <c r="AL103" s="84">
        <f t="shared" si="32"/>
        <v>0</v>
      </c>
      <c r="AU103" s="40">
        <f>IF($D102="Ja",$B102*Formler!CV$3,0)</f>
        <v>0</v>
      </c>
      <c r="AV103" s="41">
        <f>IF($E102="Ja",$B102*Formler!CW$3,0)</f>
        <v>0</v>
      </c>
      <c r="AW103" s="41">
        <f>IF($F102="Ja",$B102*Formler!CX$3,0)</f>
        <v>0</v>
      </c>
      <c r="AX103" s="41">
        <f>IF($G102="Ja",$B102*Formler!CY$3,0)</f>
        <v>0</v>
      </c>
      <c r="AY103" s="41">
        <f>IF($H102="Ja",$B102*Formler!CZ$3,0)</f>
        <v>0</v>
      </c>
      <c r="AZ103" s="41">
        <f>IF($I102="Ja",$B102*Formler!DA$3,0)</f>
        <v>0</v>
      </c>
      <c r="BA103" s="41">
        <f>IF($J102&gt;0,$J102*Formler!DB$3,0)</f>
        <v>0</v>
      </c>
      <c r="BB103" s="41">
        <f>IF($K102="Ja",$B102*Formler!DC$3,0)</f>
        <v>0</v>
      </c>
      <c r="BC103" s="74">
        <f>IF($L102="Ja",Formler!DE$3,0)</f>
        <v>0</v>
      </c>
      <c r="BD103" s="74">
        <f>IF($M102="Ja",$N102*Formler!DD$3,0)</f>
        <v>0</v>
      </c>
      <c r="BE103" s="41">
        <f>IF($D102="Ja",$B102*Formler!CV$4,0)</f>
        <v>0</v>
      </c>
      <c r="BF103" s="41">
        <f>IF($E102="Ja",$B102*Formler!CW$4,0)</f>
        <v>0</v>
      </c>
      <c r="BG103" s="41">
        <f>IF($F102="Ja",$B102*Formler!CX$4,0)</f>
        <v>0</v>
      </c>
      <c r="BH103" s="41">
        <f>IF($G102="Ja",$B102*Formler!CY$4,0)</f>
        <v>0</v>
      </c>
      <c r="BI103" s="41">
        <f>IF($H102="Ja",$B102*Formler!CZ$4,0)</f>
        <v>0</v>
      </c>
      <c r="BJ103" s="41">
        <f>IF($I102="Ja",$B102*Formler!DA$4,0)</f>
        <v>0</v>
      </c>
      <c r="BK103" s="41">
        <f>IF($J102&gt;0,$J102*Formler!$DB104,0)</f>
        <v>0</v>
      </c>
      <c r="BL103" s="41">
        <f>IF($K102="Ja",$B102*Formler!DC$4,0)</f>
        <v>0</v>
      </c>
      <c r="BM103" s="41">
        <f>IF($L102="Ja",Formler!DE$4,0)</f>
        <v>0</v>
      </c>
      <c r="BN103" s="41">
        <f>IF($M102="Ja",Formler!DD$4*$N102,0)</f>
        <v>0</v>
      </c>
      <c r="BO103" s="41">
        <f>IF(D102="Ja",$B102*Formler!CV$5,0)</f>
        <v>0</v>
      </c>
      <c r="BP103" s="41">
        <f>IF(E102="Ja",$B102*Formler!CW$5,0)</f>
        <v>0</v>
      </c>
      <c r="BQ103" s="41">
        <f>IF(F102="Ja",$B102*Formler!CX$5,0)</f>
        <v>0</v>
      </c>
      <c r="BR103" s="41">
        <f>IF(G102="Ja",$B102*Formler!CY$5,0)</f>
        <v>0</v>
      </c>
      <c r="BS103" s="41">
        <f>IF(H102="Ja",$B102*Formler!CZ$5,0)</f>
        <v>0</v>
      </c>
      <c r="BT103" s="41">
        <f>IF(I102="Ja",$B102*Formler!DA$5,0)</f>
        <v>0</v>
      </c>
      <c r="BU103" s="41">
        <f>IF($J102&gt;0,$J102*Formler!$DB$5,0)</f>
        <v>0</v>
      </c>
      <c r="BV103" s="41">
        <f>IF(K102="Ja",$B102*Formler!DC$5,0)</f>
        <v>0</v>
      </c>
      <c r="BW103" s="41">
        <f>IF(L102="Ja",Formler!DE$5,0)</f>
        <v>0</v>
      </c>
      <c r="BX103" s="41">
        <f>IF(M102="Ja",Formler!DD$5*$N102,0)</f>
        <v>0</v>
      </c>
      <c r="BY103" s="41">
        <f>IF(D102="Ja",$B102*Formler!CV$6,0)</f>
        <v>0</v>
      </c>
      <c r="BZ103" s="41">
        <f>IF(E102="Ja",$B102*Formler!CW$6,0)</f>
        <v>0</v>
      </c>
      <c r="CA103" s="41">
        <f>IF(F102="Ja",$B102*Formler!CX$6,0)</f>
        <v>0</v>
      </c>
      <c r="CB103" s="41">
        <f>IF(G102="Ja",$B102*Formler!CY$6,0)</f>
        <v>0</v>
      </c>
      <c r="CC103" s="41">
        <f>IF(H102="Ja",$B102*Formler!CZ$6,0)</f>
        <v>0</v>
      </c>
      <c r="CD103" s="41">
        <f>IF(I102="Ja",$B102*Formler!DA$6,0)</f>
        <v>0</v>
      </c>
      <c r="CE103" s="41">
        <f>IF($J102&gt;0,$J102*Formler!$DB$6,0)</f>
        <v>0</v>
      </c>
      <c r="CF103" s="41">
        <f>IF(K102="Ja",$B102*Formler!DC$6,0)</f>
        <v>0</v>
      </c>
      <c r="CG103" s="41">
        <f>IF(L102="Ja",Formler!DE$6,0)</f>
        <v>0</v>
      </c>
      <c r="CH103" s="41">
        <f>IF(M102="Ja",Formler!DD$6*$N102,0)</f>
        <v>0</v>
      </c>
      <c r="CI103" s="41">
        <f>IF(D102="Ja",$B102*Formler!CV$7,0)</f>
        <v>0</v>
      </c>
      <c r="CJ103" s="41">
        <f>IF(E102="Ja",$B102*Formler!CW$7,0)</f>
        <v>0</v>
      </c>
      <c r="CK103" s="41">
        <f>IF(F102="Ja",$B102*Formler!CX$7,0)</f>
        <v>0</v>
      </c>
      <c r="CL103" s="41">
        <f>IF(G102="Ja",$B102*Formler!CY$7,0)</f>
        <v>0</v>
      </c>
      <c r="CM103" s="41">
        <f>IF(H102="Ja",$B102*Formler!CZ$7,0)</f>
        <v>0</v>
      </c>
      <c r="CN103" s="41">
        <f>IF(I102="Ja",$B102*Formler!DA$7,0)</f>
        <v>0</v>
      </c>
      <c r="CO103" s="41">
        <f>IF($J102&gt;0,$J102*Formler!$DB$7,0)</f>
        <v>0</v>
      </c>
      <c r="CP103" s="41">
        <f>IF(K102="Ja",$B102*Formler!DC$7,0)</f>
        <v>0</v>
      </c>
      <c r="CQ103" s="41">
        <f>IF(L102="Ja",Formler!DE$7,0)</f>
        <v>0</v>
      </c>
      <c r="CR103" s="41">
        <f>IF(M102="Ja",Formler!DD$7*$N102,0)</f>
        <v>0</v>
      </c>
      <c r="DR103" s="7">
        <v>132</v>
      </c>
    </row>
    <row r="104" spans="1:122" x14ac:dyDescent="0.35">
      <c r="A104" s="35">
        <f>Uträkningsmall!B110</f>
        <v>0</v>
      </c>
      <c r="B104" s="36">
        <f>IF(Uträkningsmall!$C110=Formler!$DR$12,12,Uträkningsmall!$C110)</f>
        <v>0</v>
      </c>
      <c r="C104" s="36">
        <f>Uträkningsmall!D110</f>
        <v>0</v>
      </c>
      <c r="D104" s="36">
        <f>Uträkningsmall!E110</f>
        <v>0</v>
      </c>
      <c r="E104" s="36">
        <f>Uträkningsmall!F110</f>
        <v>0</v>
      </c>
      <c r="F104" s="36">
        <f>Uträkningsmall!G110</f>
        <v>0</v>
      </c>
      <c r="G104" s="36">
        <f>Uträkningsmall!H110</f>
        <v>0</v>
      </c>
      <c r="H104" s="36">
        <f>Uträkningsmall!I110</f>
        <v>0</v>
      </c>
      <c r="I104" s="36">
        <f>Uträkningsmall!J110</f>
        <v>0</v>
      </c>
      <c r="J104" s="36">
        <f>Uträkningsmall!K110</f>
        <v>0</v>
      </c>
      <c r="K104" s="36">
        <f>Uträkningsmall!L110</f>
        <v>0</v>
      </c>
      <c r="L104" s="36">
        <f>Uträkningsmall!M110</f>
        <v>0</v>
      </c>
      <c r="M104" s="36">
        <f>Uträkningsmall!N110</f>
        <v>0</v>
      </c>
      <c r="N104" s="37">
        <f>Uträkningsmall!O110</f>
        <v>0</v>
      </c>
      <c r="P104" s="62">
        <f t="shared" si="17"/>
        <v>0</v>
      </c>
      <c r="Q104" s="62">
        <f t="shared" si="17"/>
        <v>0</v>
      </c>
      <c r="R104" s="62">
        <f t="shared" si="17"/>
        <v>0</v>
      </c>
      <c r="S104" s="62">
        <f t="shared" si="17"/>
        <v>0</v>
      </c>
      <c r="T104" s="62">
        <f t="shared" si="17"/>
        <v>0</v>
      </c>
      <c r="U104" s="63"/>
      <c r="V104" s="62">
        <f t="shared" si="18"/>
        <v>0</v>
      </c>
      <c r="W104" s="62">
        <f t="shared" si="19"/>
        <v>0</v>
      </c>
      <c r="X104" s="62">
        <f t="shared" si="20"/>
        <v>0</v>
      </c>
      <c r="Y104" s="62">
        <f t="shared" si="21"/>
        <v>0</v>
      </c>
      <c r="Z104" s="62">
        <f t="shared" si="22"/>
        <v>0</v>
      </c>
      <c r="AA104" s="63"/>
      <c r="AB104" s="62">
        <f t="shared" si="23"/>
        <v>0</v>
      </c>
      <c r="AC104" s="62">
        <f t="shared" si="24"/>
        <v>0</v>
      </c>
      <c r="AD104" s="62">
        <f t="shared" si="25"/>
        <v>0</v>
      </c>
      <c r="AE104" s="62">
        <f t="shared" si="26"/>
        <v>0</v>
      </c>
      <c r="AF104" s="62">
        <f t="shared" si="27"/>
        <v>0</v>
      </c>
      <c r="AH104" s="83">
        <f t="shared" si="28"/>
        <v>0</v>
      </c>
      <c r="AI104" s="64">
        <f t="shared" si="29"/>
        <v>0</v>
      </c>
      <c r="AJ104" s="64">
        <f t="shared" si="30"/>
        <v>0</v>
      </c>
      <c r="AK104" s="64">
        <f t="shared" si="31"/>
        <v>0</v>
      </c>
      <c r="AL104" s="84">
        <f t="shared" si="32"/>
        <v>0</v>
      </c>
      <c r="AU104" s="40">
        <f>IF($D103="Ja",$B103*Formler!CV$3,0)</f>
        <v>0</v>
      </c>
      <c r="AV104" s="41">
        <f>IF($E103="Ja",$B103*Formler!CW$3,0)</f>
        <v>0</v>
      </c>
      <c r="AW104" s="41">
        <f>IF($F103="Ja",$B103*Formler!CX$3,0)</f>
        <v>0</v>
      </c>
      <c r="AX104" s="41">
        <f>IF($G103="Ja",$B103*Formler!CY$3,0)</f>
        <v>0</v>
      </c>
      <c r="AY104" s="41">
        <f>IF($H103="Ja",$B103*Formler!CZ$3,0)</f>
        <v>0</v>
      </c>
      <c r="AZ104" s="41">
        <f>IF($I103="Ja",$B103*Formler!DA$3,0)</f>
        <v>0</v>
      </c>
      <c r="BA104" s="41">
        <f>IF($J103&gt;0,$J103*Formler!DB$3,0)</f>
        <v>0</v>
      </c>
      <c r="BB104" s="41">
        <f>IF($K103="Ja",$B103*Formler!DC$3,0)</f>
        <v>0</v>
      </c>
      <c r="BC104" s="74">
        <f>IF($L103="Ja",Formler!DE$3,0)</f>
        <v>0</v>
      </c>
      <c r="BD104" s="74">
        <f>IF($M103="Ja",$N103*Formler!DD$3,0)</f>
        <v>0</v>
      </c>
      <c r="BE104" s="41">
        <f>IF($D103="Ja",$B103*Formler!CV$4,0)</f>
        <v>0</v>
      </c>
      <c r="BF104" s="41">
        <f>IF($E103="Ja",$B103*Formler!CW$4,0)</f>
        <v>0</v>
      </c>
      <c r="BG104" s="41">
        <f>IF($F103="Ja",$B103*Formler!CX$4,0)</f>
        <v>0</v>
      </c>
      <c r="BH104" s="41">
        <f>IF($G103="Ja",$B103*Formler!CY$4,0)</f>
        <v>0</v>
      </c>
      <c r="BI104" s="41">
        <f>IF($H103="Ja",$B103*Formler!CZ$4,0)</f>
        <v>0</v>
      </c>
      <c r="BJ104" s="41">
        <f>IF($I103="Ja",$B103*Formler!DA$4,0)</f>
        <v>0</v>
      </c>
      <c r="BK104" s="41">
        <f>IF($J103&gt;0,$J103*Formler!$DB105,0)</f>
        <v>0</v>
      </c>
      <c r="BL104" s="41">
        <f>IF($K103="Ja",$B103*Formler!DC$4,0)</f>
        <v>0</v>
      </c>
      <c r="BM104" s="41">
        <f>IF($L103="Ja",Formler!DE$4,0)</f>
        <v>0</v>
      </c>
      <c r="BN104" s="41">
        <f>IF($M103="Ja",Formler!DD$4*$N103,0)</f>
        <v>0</v>
      </c>
      <c r="BO104" s="41">
        <f>IF(D103="Ja",$B103*Formler!CV$5,0)</f>
        <v>0</v>
      </c>
      <c r="BP104" s="41">
        <f>IF(E103="Ja",$B103*Formler!CW$5,0)</f>
        <v>0</v>
      </c>
      <c r="BQ104" s="41">
        <f>IF(F103="Ja",$B103*Formler!CX$5,0)</f>
        <v>0</v>
      </c>
      <c r="BR104" s="41">
        <f>IF(G103="Ja",$B103*Formler!CY$5,0)</f>
        <v>0</v>
      </c>
      <c r="BS104" s="41">
        <f>IF(H103="Ja",$B103*Formler!CZ$5,0)</f>
        <v>0</v>
      </c>
      <c r="BT104" s="41">
        <f>IF(I103="Ja",$B103*Formler!DA$5,0)</f>
        <v>0</v>
      </c>
      <c r="BU104" s="41">
        <f>IF($J103&gt;0,$J103*Formler!$DB$5,0)</f>
        <v>0</v>
      </c>
      <c r="BV104" s="41">
        <f>IF(K103="Ja",$B103*Formler!DC$5,0)</f>
        <v>0</v>
      </c>
      <c r="BW104" s="41">
        <f>IF(L103="Ja",Formler!DE$5,0)</f>
        <v>0</v>
      </c>
      <c r="BX104" s="41">
        <f>IF(M103="Ja",Formler!DD$5*$N103,0)</f>
        <v>0</v>
      </c>
      <c r="BY104" s="41">
        <f>IF(D103="Ja",$B103*Formler!CV$6,0)</f>
        <v>0</v>
      </c>
      <c r="BZ104" s="41">
        <f>IF(E103="Ja",$B103*Formler!CW$6,0)</f>
        <v>0</v>
      </c>
      <c r="CA104" s="41">
        <f>IF(F103="Ja",$B103*Formler!CX$6,0)</f>
        <v>0</v>
      </c>
      <c r="CB104" s="41">
        <f>IF(G103="Ja",$B103*Formler!CY$6,0)</f>
        <v>0</v>
      </c>
      <c r="CC104" s="41">
        <f>IF(H103="Ja",$B103*Formler!CZ$6,0)</f>
        <v>0</v>
      </c>
      <c r="CD104" s="41">
        <f>IF(I103="Ja",$B103*Formler!DA$6,0)</f>
        <v>0</v>
      </c>
      <c r="CE104" s="41">
        <f>IF($J103&gt;0,$J103*Formler!$DB$6,0)</f>
        <v>0</v>
      </c>
      <c r="CF104" s="41">
        <f>IF(K103="Ja",$B103*Formler!DC$6,0)</f>
        <v>0</v>
      </c>
      <c r="CG104" s="41">
        <f>IF(L103="Ja",Formler!DE$6,0)</f>
        <v>0</v>
      </c>
      <c r="CH104" s="41">
        <f>IF(M103="Ja",Formler!DD$6*$N103,0)</f>
        <v>0</v>
      </c>
      <c r="CI104" s="41">
        <f>IF(D103="Ja",$B103*Formler!CV$7,0)</f>
        <v>0</v>
      </c>
      <c r="CJ104" s="41">
        <f>IF(E103="Ja",$B103*Formler!CW$7,0)</f>
        <v>0</v>
      </c>
      <c r="CK104" s="41">
        <f>IF(F103="Ja",$B103*Formler!CX$7,0)</f>
        <v>0</v>
      </c>
      <c r="CL104" s="41">
        <f>IF(G103="Ja",$B103*Formler!CY$7,0)</f>
        <v>0</v>
      </c>
      <c r="CM104" s="41">
        <f>IF(H103="Ja",$B103*Formler!CZ$7,0)</f>
        <v>0</v>
      </c>
      <c r="CN104" s="41">
        <f>IF(I103="Ja",$B103*Formler!DA$7,0)</f>
        <v>0</v>
      </c>
      <c r="CO104" s="41">
        <f>IF($J103&gt;0,$J103*Formler!$DB$7,0)</f>
        <v>0</v>
      </c>
      <c r="CP104" s="41">
        <f>IF(K103="Ja",$B103*Formler!DC$7,0)</f>
        <v>0</v>
      </c>
      <c r="CQ104" s="41">
        <f>IF(L103="Ja",Formler!DE$7,0)</f>
        <v>0</v>
      </c>
      <c r="CR104" s="41">
        <f>IF(M103="Ja",Formler!DD$7*$N103,0)</f>
        <v>0</v>
      </c>
      <c r="DR104" s="7">
        <v>133</v>
      </c>
    </row>
    <row r="105" spans="1:122" x14ac:dyDescent="0.35">
      <c r="A105" s="35">
        <f>Uträkningsmall!B111</f>
        <v>0</v>
      </c>
      <c r="B105" s="36">
        <f>IF(Uträkningsmall!$C111=Formler!$DR$12,12,Uträkningsmall!$C111)</f>
        <v>0</v>
      </c>
      <c r="C105" s="36">
        <f>Uträkningsmall!D111</f>
        <v>0</v>
      </c>
      <c r="D105" s="36">
        <f>Uträkningsmall!E111</f>
        <v>0</v>
      </c>
      <c r="E105" s="36">
        <f>Uträkningsmall!F111</f>
        <v>0</v>
      </c>
      <c r="F105" s="36">
        <f>Uträkningsmall!G111</f>
        <v>0</v>
      </c>
      <c r="G105" s="36">
        <f>Uträkningsmall!H111</f>
        <v>0</v>
      </c>
      <c r="H105" s="36">
        <f>Uträkningsmall!I111</f>
        <v>0</v>
      </c>
      <c r="I105" s="36">
        <f>Uträkningsmall!J111</f>
        <v>0</v>
      </c>
      <c r="J105" s="36">
        <f>Uträkningsmall!K111</f>
        <v>0</v>
      </c>
      <c r="K105" s="36">
        <f>Uträkningsmall!L111</f>
        <v>0</v>
      </c>
      <c r="L105" s="36">
        <f>Uträkningsmall!M111</f>
        <v>0</v>
      </c>
      <c r="M105" s="36">
        <f>Uträkningsmall!N111</f>
        <v>0</v>
      </c>
      <c r="N105" s="37">
        <f>Uträkningsmall!O111</f>
        <v>0</v>
      </c>
      <c r="P105" s="62">
        <f t="shared" ref="P105:T136" si="33">IFERROR(INDEX($AO$2:$AS$12,MATCH($A105,$AN$2:$AN$12,0),MATCH(P$1,$AO$1:$AS$1,0)),0)</f>
        <v>0</v>
      </c>
      <c r="Q105" s="62">
        <f t="shared" si="33"/>
        <v>0</v>
      </c>
      <c r="R105" s="62">
        <f t="shared" si="33"/>
        <v>0</v>
      </c>
      <c r="S105" s="62">
        <f t="shared" si="33"/>
        <v>0</v>
      </c>
      <c r="T105" s="62">
        <f t="shared" si="33"/>
        <v>0</v>
      </c>
      <c r="U105" s="63"/>
      <c r="V105" s="62">
        <f t="shared" si="18"/>
        <v>0</v>
      </c>
      <c r="W105" s="62">
        <f t="shared" si="19"/>
        <v>0</v>
      </c>
      <c r="X105" s="62">
        <f t="shared" si="20"/>
        <v>0</v>
      </c>
      <c r="Y105" s="62">
        <f t="shared" si="21"/>
        <v>0</v>
      </c>
      <c r="Z105" s="62">
        <f t="shared" si="22"/>
        <v>0</v>
      </c>
      <c r="AA105" s="63"/>
      <c r="AB105" s="62">
        <f t="shared" si="23"/>
        <v>0</v>
      </c>
      <c r="AC105" s="62">
        <f t="shared" si="24"/>
        <v>0</v>
      </c>
      <c r="AD105" s="62">
        <f t="shared" si="25"/>
        <v>0</v>
      </c>
      <c r="AE105" s="62">
        <f t="shared" si="26"/>
        <v>0</v>
      </c>
      <c r="AF105" s="62">
        <f t="shared" si="27"/>
        <v>0</v>
      </c>
      <c r="AH105" s="83">
        <f t="shared" si="28"/>
        <v>0</v>
      </c>
      <c r="AI105" s="64">
        <f t="shared" si="29"/>
        <v>0</v>
      </c>
      <c r="AJ105" s="64">
        <f t="shared" si="30"/>
        <v>0</v>
      </c>
      <c r="AK105" s="64">
        <f t="shared" si="31"/>
        <v>0</v>
      </c>
      <c r="AL105" s="84">
        <f t="shared" si="32"/>
        <v>0</v>
      </c>
      <c r="AU105" s="40">
        <f>IF($D104="Ja",$B104*Formler!CV$3,0)</f>
        <v>0</v>
      </c>
      <c r="AV105" s="41">
        <f>IF($E104="Ja",$B104*Formler!CW$3,0)</f>
        <v>0</v>
      </c>
      <c r="AW105" s="41">
        <f>IF($F104="Ja",$B104*Formler!CX$3,0)</f>
        <v>0</v>
      </c>
      <c r="AX105" s="41">
        <f>IF($G104="Ja",$B104*Formler!CY$3,0)</f>
        <v>0</v>
      </c>
      <c r="AY105" s="41">
        <f>IF($H104="Ja",$B104*Formler!CZ$3,0)</f>
        <v>0</v>
      </c>
      <c r="AZ105" s="41">
        <f>IF($I104="Ja",$B104*Formler!DA$3,0)</f>
        <v>0</v>
      </c>
      <c r="BA105" s="41">
        <f>IF($J104&gt;0,$J104*Formler!DB$3,0)</f>
        <v>0</v>
      </c>
      <c r="BB105" s="41">
        <f>IF($K104="Ja",$B104*Formler!DC$3,0)</f>
        <v>0</v>
      </c>
      <c r="BC105" s="74">
        <f>IF($L104="Ja",Formler!DE$3,0)</f>
        <v>0</v>
      </c>
      <c r="BD105" s="74">
        <f>IF($M104="Ja",$N104*Formler!DD$3,0)</f>
        <v>0</v>
      </c>
      <c r="BE105" s="41">
        <f>IF($D104="Ja",$B104*Formler!CV$4,0)</f>
        <v>0</v>
      </c>
      <c r="BF105" s="41">
        <f>IF($E104="Ja",$B104*Formler!CW$4,0)</f>
        <v>0</v>
      </c>
      <c r="BG105" s="41">
        <f>IF($F104="Ja",$B104*Formler!CX$4,0)</f>
        <v>0</v>
      </c>
      <c r="BH105" s="41">
        <f>IF($G104="Ja",$B104*Formler!CY$4,0)</f>
        <v>0</v>
      </c>
      <c r="BI105" s="41">
        <f>IF($H104="Ja",$B104*Formler!CZ$4,0)</f>
        <v>0</v>
      </c>
      <c r="BJ105" s="41">
        <f>IF($I104="Ja",$B104*Formler!DA$4,0)</f>
        <v>0</v>
      </c>
      <c r="BK105" s="41">
        <f>IF($J104&gt;0,$J104*Formler!$DB106,0)</f>
        <v>0</v>
      </c>
      <c r="BL105" s="41">
        <f>IF($K104="Ja",$B104*Formler!DC$4,0)</f>
        <v>0</v>
      </c>
      <c r="BM105" s="41">
        <f>IF($L104="Ja",Formler!DE$4,0)</f>
        <v>0</v>
      </c>
      <c r="BN105" s="41">
        <f>IF($M104="Ja",Formler!DD$4*$N104,0)</f>
        <v>0</v>
      </c>
      <c r="BO105" s="41">
        <f>IF(D104="Ja",$B104*Formler!CV$5,0)</f>
        <v>0</v>
      </c>
      <c r="BP105" s="41">
        <f>IF(E104="Ja",$B104*Formler!CW$5,0)</f>
        <v>0</v>
      </c>
      <c r="BQ105" s="41">
        <f>IF(F104="Ja",$B104*Formler!CX$5,0)</f>
        <v>0</v>
      </c>
      <c r="BR105" s="41">
        <f>IF(G104="Ja",$B104*Formler!CY$5,0)</f>
        <v>0</v>
      </c>
      <c r="BS105" s="41">
        <f>IF(H104="Ja",$B104*Formler!CZ$5,0)</f>
        <v>0</v>
      </c>
      <c r="BT105" s="41">
        <f>IF(I104="Ja",$B104*Formler!DA$5,0)</f>
        <v>0</v>
      </c>
      <c r="BU105" s="41">
        <f>IF($J104&gt;0,$J104*Formler!$DB$5,0)</f>
        <v>0</v>
      </c>
      <c r="BV105" s="41">
        <f>IF(K104="Ja",$B104*Formler!DC$5,0)</f>
        <v>0</v>
      </c>
      <c r="BW105" s="41">
        <f>IF(L104="Ja",Formler!DE$5,0)</f>
        <v>0</v>
      </c>
      <c r="BX105" s="41">
        <f>IF(M104="Ja",Formler!DD$5*$N104,0)</f>
        <v>0</v>
      </c>
      <c r="BY105" s="41">
        <f>IF(D104="Ja",$B104*Formler!CV$6,0)</f>
        <v>0</v>
      </c>
      <c r="BZ105" s="41">
        <f>IF(E104="Ja",$B104*Formler!CW$6,0)</f>
        <v>0</v>
      </c>
      <c r="CA105" s="41">
        <f>IF(F104="Ja",$B104*Formler!CX$6,0)</f>
        <v>0</v>
      </c>
      <c r="CB105" s="41">
        <f>IF(G104="Ja",$B104*Formler!CY$6,0)</f>
        <v>0</v>
      </c>
      <c r="CC105" s="41">
        <f>IF(H104="Ja",$B104*Formler!CZ$6,0)</f>
        <v>0</v>
      </c>
      <c r="CD105" s="41">
        <f>IF(I104="Ja",$B104*Formler!DA$6,0)</f>
        <v>0</v>
      </c>
      <c r="CE105" s="41">
        <f>IF($J104&gt;0,$J104*Formler!$DB$6,0)</f>
        <v>0</v>
      </c>
      <c r="CF105" s="41">
        <f>IF(K104="Ja",$B104*Formler!DC$6,0)</f>
        <v>0</v>
      </c>
      <c r="CG105" s="41">
        <f>IF(L104="Ja",Formler!DE$6,0)</f>
        <v>0</v>
      </c>
      <c r="CH105" s="41">
        <f>IF(M104="Ja",Formler!DD$6*$N104,0)</f>
        <v>0</v>
      </c>
      <c r="CI105" s="41">
        <f>IF(D104="Ja",$B104*Formler!CV$7,0)</f>
        <v>0</v>
      </c>
      <c r="CJ105" s="41">
        <f>IF(E104="Ja",$B104*Formler!CW$7,0)</f>
        <v>0</v>
      </c>
      <c r="CK105" s="41">
        <f>IF(F104="Ja",$B104*Formler!CX$7,0)</f>
        <v>0</v>
      </c>
      <c r="CL105" s="41">
        <f>IF(G104="Ja",$B104*Formler!CY$7,0)</f>
        <v>0</v>
      </c>
      <c r="CM105" s="41">
        <f>IF(H104="Ja",$B104*Formler!CZ$7,0)</f>
        <v>0</v>
      </c>
      <c r="CN105" s="41">
        <f>IF(I104="Ja",$B104*Formler!DA$7,0)</f>
        <v>0</v>
      </c>
      <c r="CO105" s="41">
        <f>IF($J104&gt;0,$J104*Formler!$DB$7,0)</f>
        <v>0</v>
      </c>
      <c r="CP105" s="41">
        <f>IF(K104="Ja",$B104*Formler!DC$7,0)</f>
        <v>0</v>
      </c>
      <c r="CQ105" s="41">
        <f>IF(L104="Ja",Formler!DE$7,0)</f>
        <v>0</v>
      </c>
      <c r="CR105" s="41">
        <f>IF(M104="Ja",Formler!DD$7*$N104,0)</f>
        <v>0</v>
      </c>
      <c r="DR105" s="7">
        <v>134</v>
      </c>
    </row>
    <row r="106" spans="1:122" x14ac:dyDescent="0.35">
      <c r="A106" s="35">
        <f>Uträkningsmall!B112</f>
        <v>0</v>
      </c>
      <c r="B106" s="36">
        <f>IF(Uträkningsmall!$C112=Formler!$DR$12,12,Uträkningsmall!$C112)</f>
        <v>0</v>
      </c>
      <c r="C106" s="36">
        <f>Uträkningsmall!D112</f>
        <v>0</v>
      </c>
      <c r="D106" s="36">
        <f>Uträkningsmall!E112</f>
        <v>0</v>
      </c>
      <c r="E106" s="36">
        <f>Uträkningsmall!F112</f>
        <v>0</v>
      </c>
      <c r="F106" s="36">
        <f>Uträkningsmall!G112</f>
        <v>0</v>
      </c>
      <c r="G106" s="36">
        <f>Uträkningsmall!H112</f>
        <v>0</v>
      </c>
      <c r="H106" s="36">
        <f>Uträkningsmall!I112</f>
        <v>0</v>
      </c>
      <c r="I106" s="36">
        <f>Uträkningsmall!J112</f>
        <v>0</v>
      </c>
      <c r="J106" s="36">
        <f>Uträkningsmall!K112</f>
        <v>0</v>
      </c>
      <c r="K106" s="36">
        <f>Uträkningsmall!L112</f>
        <v>0</v>
      </c>
      <c r="L106" s="36">
        <f>Uträkningsmall!M112</f>
        <v>0</v>
      </c>
      <c r="M106" s="36">
        <f>Uträkningsmall!N112</f>
        <v>0</v>
      </c>
      <c r="N106" s="37">
        <f>Uträkningsmall!O112</f>
        <v>0</v>
      </c>
      <c r="P106" s="62">
        <f t="shared" si="33"/>
        <v>0</v>
      </c>
      <c r="Q106" s="62">
        <f t="shared" si="33"/>
        <v>0</v>
      </c>
      <c r="R106" s="62">
        <f t="shared" si="33"/>
        <v>0</v>
      </c>
      <c r="S106" s="62">
        <f t="shared" si="33"/>
        <v>0</v>
      </c>
      <c r="T106" s="62">
        <f t="shared" si="33"/>
        <v>0</v>
      </c>
      <c r="U106" s="63"/>
      <c r="V106" s="62">
        <f t="shared" si="18"/>
        <v>0</v>
      </c>
      <c r="W106" s="62">
        <f t="shared" si="19"/>
        <v>0</v>
      </c>
      <c r="X106" s="62">
        <f t="shared" si="20"/>
        <v>0</v>
      </c>
      <c r="Y106" s="62">
        <f t="shared" si="21"/>
        <v>0</v>
      </c>
      <c r="Z106" s="62">
        <f t="shared" si="22"/>
        <v>0</v>
      </c>
      <c r="AA106" s="63"/>
      <c r="AB106" s="62">
        <f t="shared" si="23"/>
        <v>0</v>
      </c>
      <c r="AC106" s="62">
        <f t="shared" si="24"/>
        <v>0</v>
      </c>
      <c r="AD106" s="62">
        <f t="shared" si="25"/>
        <v>0</v>
      </c>
      <c r="AE106" s="62">
        <f t="shared" si="26"/>
        <v>0</v>
      </c>
      <c r="AF106" s="62">
        <f t="shared" si="27"/>
        <v>0</v>
      </c>
      <c r="AH106" s="83">
        <f t="shared" si="28"/>
        <v>0</v>
      </c>
      <c r="AI106" s="64">
        <f t="shared" si="29"/>
        <v>0</v>
      </c>
      <c r="AJ106" s="64">
        <f t="shared" si="30"/>
        <v>0</v>
      </c>
      <c r="AK106" s="64">
        <f t="shared" si="31"/>
        <v>0</v>
      </c>
      <c r="AL106" s="84">
        <f t="shared" si="32"/>
        <v>0</v>
      </c>
      <c r="AU106" s="40">
        <f>IF($D105="Ja",$B105*Formler!CV$3,0)</f>
        <v>0</v>
      </c>
      <c r="AV106" s="41">
        <f>IF($E105="Ja",$B105*Formler!CW$3,0)</f>
        <v>0</v>
      </c>
      <c r="AW106" s="41">
        <f>IF($F105="Ja",$B105*Formler!CX$3,0)</f>
        <v>0</v>
      </c>
      <c r="AX106" s="41">
        <f>IF($G105="Ja",$B105*Formler!CY$3,0)</f>
        <v>0</v>
      </c>
      <c r="AY106" s="41">
        <f>IF($H105="Ja",$B105*Formler!CZ$3,0)</f>
        <v>0</v>
      </c>
      <c r="AZ106" s="41">
        <f>IF($I105="Ja",$B105*Formler!DA$3,0)</f>
        <v>0</v>
      </c>
      <c r="BA106" s="41">
        <f>IF($J105&gt;0,$J105*Formler!DB$3,0)</f>
        <v>0</v>
      </c>
      <c r="BB106" s="41">
        <f>IF($K105="Ja",$B105*Formler!DC$3,0)</f>
        <v>0</v>
      </c>
      <c r="BC106" s="74">
        <f>IF($L105="Ja",Formler!DE$3,0)</f>
        <v>0</v>
      </c>
      <c r="BD106" s="74">
        <f>IF($M105="Ja",$N105*Formler!DD$3,0)</f>
        <v>0</v>
      </c>
      <c r="BE106" s="41">
        <f>IF($D105="Ja",$B105*Formler!CV$4,0)</f>
        <v>0</v>
      </c>
      <c r="BF106" s="41">
        <f>IF($E105="Ja",$B105*Formler!CW$4,0)</f>
        <v>0</v>
      </c>
      <c r="BG106" s="41">
        <f>IF($F105="Ja",$B105*Formler!CX$4,0)</f>
        <v>0</v>
      </c>
      <c r="BH106" s="41">
        <f>IF($G105="Ja",$B105*Formler!CY$4,0)</f>
        <v>0</v>
      </c>
      <c r="BI106" s="41">
        <f>IF($H105="Ja",$B105*Formler!CZ$4,0)</f>
        <v>0</v>
      </c>
      <c r="BJ106" s="41">
        <f>IF($I105="Ja",$B105*Formler!DA$4,0)</f>
        <v>0</v>
      </c>
      <c r="BK106" s="41">
        <f>IF($J105&gt;0,$J105*Formler!$DB107,0)</f>
        <v>0</v>
      </c>
      <c r="BL106" s="41">
        <f>IF($K105="Ja",$B105*Formler!DC$4,0)</f>
        <v>0</v>
      </c>
      <c r="BM106" s="41">
        <f>IF($L105="Ja",Formler!DE$4,0)</f>
        <v>0</v>
      </c>
      <c r="BN106" s="41">
        <f>IF($M105="Ja",Formler!DD$4*$N105,0)</f>
        <v>0</v>
      </c>
      <c r="BO106" s="41">
        <f>IF(D105="Ja",$B105*Formler!CV$5,0)</f>
        <v>0</v>
      </c>
      <c r="BP106" s="41">
        <f>IF(E105="Ja",$B105*Formler!CW$5,0)</f>
        <v>0</v>
      </c>
      <c r="BQ106" s="41">
        <f>IF(F105="Ja",$B105*Formler!CX$5,0)</f>
        <v>0</v>
      </c>
      <c r="BR106" s="41">
        <f>IF(G105="Ja",$B105*Formler!CY$5,0)</f>
        <v>0</v>
      </c>
      <c r="BS106" s="41">
        <f>IF(H105="Ja",$B105*Formler!CZ$5,0)</f>
        <v>0</v>
      </c>
      <c r="BT106" s="41">
        <f>IF(I105="Ja",$B105*Formler!DA$5,0)</f>
        <v>0</v>
      </c>
      <c r="BU106" s="41">
        <f>IF($J105&gt;0,$J105*Formler!$DB$5,0)</f>
        <v>0</v>
      </c>
      <c r="BV106" s="41">
        <f>IF(K105="Ja",$B105*Formler!DC$5,0)</f>
        <v>0</v>
      </c>
      <c r="BW106" s="41">
        <f>IF(L105="Ja",Formler!DE$5,0)</f>
        <v>0</v>
      </c>
      <c r="BX106" s="41">
        <f>IF(M105="Ja",Formler!DD$5*$N105,0)</f>
        <v>0</v>
      </c>
      <c r="BY106" s="41">
        <f>IF(D105="Ja",$B105*Formler!CV$6,0)</f>
        <v>0</v>
      </c>
      <c r="BZ106" s="41">
        <f>IF(E105="Ja",$B105*Formler!CW$6,0)</f>
        <v>0</v>
      </c>
      <c r="CA106" s="41">
        <f>IF(F105="Ja",$B105*Formler!CX$6,0)</f>
        <v>0</v>
      </c>
      <c r="CB106" s="41">
        <f>IF(G105="Ja",$B105*Formler!CY$6,0)</f>
        <v>0</v>
      </c>
      <c r="CC106" s="41">
        <f>IF(H105="Ja",$B105*Formler!CZ$6,0)</f>
        <v>0</v>
      </c>
      <c r="CD106" s="41">
        <f>IF(I105="Ja",$B105*Formler!DA$6,0)</f>
        <v>0</v>
      </c>
      <c r="CE106" s="41">
        <f>IF($J105&gt;0,$J105*Formler!$DB$6,0)</f>
        <v>0</v>
      </c>
      <c r="CF106" s="41">
        <f>IF(K105="Ja",$B105*Formler!DC$6,0)</f>
        <v>0</v>
      </c>
      <c r="CG106" s="41">
        <f>IF(L105="Ja",Formler!DE$6,0)</f>
        <v>0</v>
      </c>
      <c r="CH106" s="41">
        <f>IF(M105="Ja",Formler!DD$6*$N105,0)</f>
        <v>0</v>
      </c>
      <c r="CI106" s="41">
        <f>IF(D105="Ja",$B105*Formler!CV$7,0)</f>
        <v>0</v>
      </c>
      <c r="CJ106" s="41">
        <f>IF(E105="Ja",$B105*Formler!CW$7,0)</f>
        <v>0</v>
      </c>
      <c r="CK106" s="41">
        <f>IF(F105="Ja",$B105*Formler!CX$7,0)</f>
        <v>0</v>
      </c>
      <c r="CL106" s="41">
        <f>IF(G105="Ja",$B105*Formler!CY$7,0)</f>
        <v>0</v>
      </c>
      <c r="CM106" s="41">
        <f>IF(H105="Ja",$B105*Formler!CZ$7,0)</f>
        <v>0</v>
      </c>
      <c r="CN106" s="41">
        <f>IF(I105="Ja",$B105*Formler!DA$7,0)</f>
        <v>0</v>
      </c>
      <c r="CO106" s="41">
        <f>IF($J105&gt;0,$J105*Formler!$DB$7,0)</f>
        <v>0</v>
      </c>
      <c r="CP106" s="41">
        <f>IF(K105="Ja",$B105*Formler!DC$7,0)</f>
        <v>0</v>
      </c>
      <c r="CQ106" s="41">
        <f>IF(L105="Ja",Formler!DE$7,0)</f>
        <v>0</v>
      </c>
      <c r="CR106" s="41">
        <f>IF(M105="Ja",Formler!DD$7*$N105,0)</f>
        <v>0</v>
      </c>
      <c r="DR106" s="7">
        <v>135</v>
      </c>
    </row>
    <row r="107" spans="1:122" x14ac:dyDescent="0.35">
      <c r="A107" s="35">
        <f>Uträkningsmall!B113</f>
        <v>0</v>
      </c>
      <c r="B107" s="36">
        <f>IF(Uträkningsmall!$C113=Formler!$DR$12,12,Uträkningsmall!$C113)</f>
        <v>0</v>
      </c>
      <c r="C107" s="36">
        <f>Uträkningsmall!D113</f>
        <v>0</v>
      </c>
      <c r="D107" s="36">
        <f>Uträkningsmall!E113</f>
        <v>0</v>
      </c>
      <c r="E107" s="36">
        <f>Uträkningsmall!F113</f>
        <v>0</v>
      </c>
      <c r="F107" s="36">
        <f>Uträkningsmall!G113</f>
        <v>0</v>
      </c>
      <c r="G107" s="36">
        <f>Uträkningsmall!H113</f>
        <v>0</v>
      </c>
      <c r="H107" s="36">
        <f>Uträkningsmall!I113</f>
        <v>0</v>
      </c>
      <c r="I107" s="36">
        <f>Uträkningsmall!J113</f>
        <v>0</v>
      </c>
      <c r="J107" s="36">
        <f>Uträkningsmall!K113</f>
        <v>0</v>
      </c>
      <c r="K107" s="36">
        <f>Uträkningsmall!L113</f>
        <v>0</v>
      </c>
      <c r="L107" s="36">
        <f>Uträkningsmall!M113</f>
        <v>0</v>
      </c>
      <c r="M107" s="36">
        <f>Uträkningsmall!N113</f>
        <v>0</v>
      </c>
      <c r="N107" s="37">
        <f>Uträkningsmall!O113</f>
        <v>0</v>
      </c>
      <c r="P107" s="62">
        <f t="shared" si="33"/>
        <v>0</v>
      </c>
      <c r="Q107" s="62">
        <f t="shared" si="33"/>
        <v>0</v>
      </c>
      <c r="R107" s="62">
        <f t="shared" si="33"/>
        <v>0</v>
      </c>
      <c r="S107" s="62">
        <f t="shared" si="33"/>
        <v>0</v>
      </c>
      <c r="T107" s="62">
        <f t="shared" si="33"/>
        <v>0</v>
      </c>
      <c r="U107" s="63"/>
      <c r="V107" s="62">
        <f t="shared" si="18"/>
        <v>0</v>
      </c>
      <c r="W107" s="62">
        <f t="shared" si="19"/>
        <v>0</v>
      </c>
      <c r="X107" s="62">
        <f t="shared" si="20"/>
        <v>0</v>
      </c>
      <c r="Y107" s="62">
        <f t="shared" si="21"/>
        <v>0</v>
      </c>
      <c r="Z107" s="62">
        <f t="shared" si="22"/>
        <v>0</v>
      </c>
      <c r="AA107" s="63"/>
      <c r="AB107" s="62">
        <f t="shared" si="23"/>
        <v>0</v>
      </c>
      <c r="AC107" s="62">
        <f t="shared" si="24"/>
        <v>0</v>
      </c>
      <c r="AD107" s="62">
        <f t="shared" si="25"/>
        <v>0</v>
      </c>
      <c r="AE107" s="62">
        <f t="shared" si="26"/>
        <v>0</v>
      </c>
      <c r="AF107" s="62">
        <f t="shared" si="27"/>
        <v>0</v>
      </c>
      <c r="AH107" s="83">
        <f t="shared" si="28"/>
        <v>0</v>
      </c>
      <c r="AI107" s="64">
        <f t="shared" si="29"/>
        <v>0</v>
      </c>
      <c r="AJ107" s="64">
        <f t="shared" si="30"/>
        <v>0</v>
      </c>
      <c r="AK107" s="64">
        <f t="shared" si="31"/>
        <v>0</v>
      </c>
      <c r="AL107" s="84">
        <f t="shared" si="32"/>
        <v>0</v>
      </c>
      <c r="AU107" s="40">
        <f>IF($D106="Ja",$B106*Formler!CV$3,0)</f>
        <v>0</v>
      </c>
      <c r="AV107" s="41">
        <f>IF($E106="Ja",$B106*Formler!CW$3,0)</f>
        <v>0</v>
      </c>
      <c r="AW107" s="41">
        <f>IF($F106="Ja",$B106*Formler!CX$3,0)</f>
        <v>0</v>
      </c>
      <c r="AX107" s="41">
        <f>IF($G106="Ja",$B106*Formler!CY$3,0)</f>
        <v>0</v>
      </c>
      <c r="AY107" s="41">
        <f>IF($H106="Ja",$B106*Formler!CZ$3,0)</f>
        <v>0</v>
      </c>
      <c r="AZ107" s="41">
        <f>IF($I106="Ja",$B106*Formler!DA$3,0)</f>
        <v>0</v>
      </c>
      <c r="BA107" s="41">
        <f>IF($J106&gt;0,$J106*Formler!DB$3,0)</f>
        <v>0</v>
      </c>
      <c r="BB107" s="41">
        <f>IF($K106="Ja",$B106*Formler!DC$3,0)</f>
        <v>0</v>
      </c>
      <c r="BC107" s="74">
        <f>IF($L106="Ja",Formler!DE$3,0)</f>
        <v>0</v>
      </c>
      <c r="BD107" s="74">
        <f>IF($M106="Ja",$N106*Formler!DD$3,0)</f>
        <v>0</v>
      </c>
      <c r="BE107" s="41">
        <f>IF($D106="Ja",$B106*Formler!CV$4,0)</f>
        <v>0</v>
      </c>
      <c r="BF107" s="41">
        <f>IF($E106="Ja",$B106*Formler!CW$4,0)</f>
        <v>0</v>
      </c>
      <c r="BG107" s="41">
        <f>IF($F106="Ja",$B106*Formler!CX$4,0)</f>
        <v>0</v>
      </c>
      <c r="BH107" s="41">
        <f>IF($G106="Ja",$B106*Formler!CY$4,0)</f>
        <v>0</v>
      </c>
      <c r="BI107" s="41">
        <f>IF($H106="Ja",$B106*Formler!CZ$4,0)</f>
        <v>0</v>
      </c>
      <c r="BJ107" s="41">
        <f>IF($I106="Ja",$B106*Formler!DA$4,0)</f>
        <v>0</v>
      </c>
      <c r="BK107" s="41">
        <f>IF($J106&gt;0,$J106*Formler!$DB108,0)</f>
        <v>0</v>
      </c>
      <c r="BL107" s="41">
        <f>IF($K106="Ja",$B106*Formler!DC$4,0)</f>
        <v>0</v>
      </c>
      <c r="BM107" s="41">
        <f>IF($L106="Ja",Formler!DE$4,0)</f>
        <v>0</v>
      </c>
      <c r="BN107" s="41">
        <f>IF($M106="Ja",Formler!DD$4*$N106,0)</f>
        <v>0</v>
      </c>
      <c r="BO107" s="41">
        <f>IF(D106="Ja",$B106*Formler!CV$5,0)</f>
        <v>0</v>
      </c>
      <c r="BP107" s="41">
        <f>IF(E106="Ja",$B106*Formler!CW$5,0)</f>
        <v>0</v>
      </c>
      <c r="BQ107" s="41">
        <f>IF(F106="Ja",$B106*Formler!CX$5,0)</f>
        <v>0</v>
      </c>
      <c r="BR107" s="41">
        <f>IF(G106="Ja",$B106*Formler!CY$5,0)</f>
        <v>0</v>
      </c>
      <c r="BS107" s="41">
        <f>IF(H106="Ja",$B106*Formler!CZ$5,0)</f>
        <v>0</v>
      </c>
      <c r="BT107" s="41">
        <f>IF(I106="Ja",$B106*Formler!DA$5,0)</f>
        <v>0</v>
      </c>
      <c r="BU107" s="41">
        <f>IF($J106&gt;0,$J106*Formler!$DB$5,0)</f>
        <v>0</v>
      </c>
      <c r="BV107" s="41">
        <f>IF(K106="Ja",$B106*Formler!DC$5,0)</f>
        <v>0</v>
      </c>
      <c r="BW107" s="41">
        <f>IF(L106="Ja",Formler!DE$5,0)</f>
        <v>0</v>
      </c>
      <c r="BX107" s="41">
        <f>IF(M106="Ja",Formler!DD$5*$N106,0)</f>
        <v>0</v>
      </c>
      <c r="BY107" s="41">
        <f>IF(D106="Ja",$B106*Formler!CV$6,0)</f>
        <v>0</v>
      </c>
      <c r="BZ107" s="41">
        <f>IF(E106="Ja",$B106*Formler!CW$6,0)</f>
        <v>0</v>
      </c>
      <c r="CA107" s="41">
        <f>IF(F106="Ja",$B106*Formler!CX$6,0)</f>
        <v>0</v>
      </c>
      <c r="CB107" s="41">
        <f>IF(G106="Ja",$B106*Formler!CY$6,0)</f>
        <v>0</v>
      </c>
      <c r="CC107" s="41">
        <f>IF(H106="Ja",$B106*Formler!CZ$6,0)</f>
        <v>0</v>
      </c>
      <c r="CD107" s="41">
        <f>IF(I106="Ja",$B106*Formler!DA$6,0)</f>
        <v>0</v>
      </c>
      <c r="CE107" s="41">
        <f>IF($J106&gt;0,$J106*Formler!$DB$6,0)</f>
        <v>0</v>
      </c>
      <c r="CF107" s="41">
        <f>IF(K106="Ja",$B106*Formler!DC$6,0)</f>
        <v>0</v>
      </c>
      <c r="CG107" s="41">
        <f>IF(L106="Ja",Formler!DE$6,0)</f>
        <v>0</v>
      </c>
      <c r="CH107" s="41">
        <f>IF(M106="Ja",Formler!DD$6*$N106,0)</f>
        <v>0</v>
      </c>
      <c r="CI107" s="41">
        <f>IF(D106="Ja",$B106*Formler!CV$7,0)</f>
        <v>0</v>
      </c>
      <c r="CJ107" s="41">
        <f>IF(E106="Ja",$B106*Formler!CW$7,0)</f>
        <v>0</v>
      </c>
      <c r="CK107" s="41">
        <f>IF(F106="Ja",$B106*Formler!CX$7,0)</f>
        <v>0</v>
      </c>
      <c r="CL107" s="41">
        <f>IF(G106="Ja",$B106*Formler!CY$7,0)</f>
        <v>0</v>
      </c>
      <c r="CM107" s="41">
        <f>IF(H106="Ja",$B106*Formler!CZ$7,0)</f>
        <v>0</v>
      </c>
      <c r="CN107" s="41">
        <f>IF(I106="Ja",$B106*Formler!DA$7,0)</f>
        <v>0</v>
      </c>
      <c r="CO107" s="41">
        <f>IF($J106&gt;0,$J106*Formler!$DB$7,0)</f>
        <v>0</v>
      </c>
      <c r="CP107" s="41">
        <f>IF(K106="Ja",$B106*Formler!DC$7,0)</f>
        <v>0</v>
      </c>
      <c r="CQ107" s="41">
        <f>IF(L106="Ja",Formler!DE$7,0)</f>
        <v>0</v>
      </c>
      <c r="CR107" s="41">
        <f>IF(M106="Ja",Formler!DD$7*$N106,0)</f>
        <v>0</v>
      </c>
      <c r="DR107" s="7">
        <v>136</v>
      </c>
    </row>
    <row r="108" spans="1:122" x14ac:dyDescent="0.35">
      <c r="A108" s="35">
        <f>Uträkningsmall!B114</f>
        <v>0</v>
      </c>
      <c r="B108" s="36">
        <f>IF(Uträkningsmall!$C114=Formler!$DR$12,12,Uträkningsmall!$C114)</f>
        <v>0</v>
      </c>
      <c r="C108" s="36">
        <f>Uträkningsmall!D114</f>
        <v>0</v>
      </c>
      <c r="D108" s="36">
        <f>Uträkningsmall!E114</f>
        <v>0</v>
      </c>
      <c r="E108" s="36">
        <f>Uträkningsmall!F114</f>
        <v>0</v>
      </c>
      <c r="F108" s="36">
        <f>Uträkningsmall!G114</f>
        <v>0</v>
      </c>
      <c r="G108" s="36">
        <f>Uträkningsmall!H114</f>
        <v>0</v>
      </c>
      <c r="H108" s="36">
        <f>Uträkningsmall!I114</f>
        <v>0</v>
      </c>
      <c r="I108" s="36">
        <f>Uträkningsmall!J114</f>
        <v>0</v>
      </c>
      <c r="J108" s="36">
        <f>Uträkningsmall!K114</f>
        <v>0</v>
      </c>
      <c r="K108" s="36">
        <f>Uträkningsmall!L114</f>
        <v>0</v>
      </c>
      <c r="L108" s="36">
        <f>Uträkningsmall!M114</f>
        <v>0</v>
      </c>
      <c r="M108" s="36">
        <f>Uträkningsmall!N114</f>
        <v>0</v>
      </c>
      <c r="N108" s="37">
        <f>Uträkningsmall!O114</f>
        <v>0</v>
      </c>
      <c r="P108" s="62">
        <f t="shared" si="33"/>
        <v>0</v>
      </c>
      <c r="Q108" s="62">
        <f t="shared" si="33"/>
        <v>0</v>
      </c>
      <c r="R108" s="62">
        <f t="shared" si="33"/>
        <v>0</v>
      </c>
      <c r="S108" s="62">
        <f t="shared" si="33"/>
        <v>0</v>
      </c>
      <c r="T108" s="62">
        <f t="shared" si="33"/>
        <v>0</v>
      </c>
      <c r="U108" s="63"/>
      <c r="V108" s="62">
        <f t="shared" si="18"/>
        <v>0</v>
      </c>
      <c r="W108" s="62">
        <f t="shared" si="19"/>
        <v>0</v>
      </c>
      <c r="X108" s="62">
        <f t="shared" si="20"/>
        <v>0</v>
      </c>
      <c r="Y108" s="62">
        <f t="shared" si="21"/>
        <v>0</v>
      </c>
      <c r="Z108" s="62">
        <f t="shared" si="22"/>
        <v>0</v>
      </c>
      <c r="AA108" s="63"/>
      <c r="AB108" s="62">
        <f t="shared" si="23"/>
        <v>0</v>
      </c>
      <c r="AC108" s="62">
        <f t="shared" si="24"/>
        <v>0</v>
      </c>
      <c r="AD108" s="62">
        <f t="shared" si="25"/>
        <v>0</v>
      </c>
      <c r="AE108" s="62">
        <f t="shared" si="26"/>
        <v>0</v>
      </c>
      <c r="AF108" s="62">
        <f t="shared" si="27"/>
        <v>0</v>
      </c>
      <c r="AH108" s="83">
        <f t="shared" si="28"/>
        <v>0</v>
      </c>
      <c r="AI108" s="64">
        <f t="shared" si="29"/>
        <v>0</v>
      </c>
      <c r="AJ108" s="64">
        <f t="shared" si="30"/>
        <v>0</v>
      </c>
      <c r="AK108" s="64">
        <f t="shared" si="31"/>
        <v>0</v>
      </c>
      <c r="AL108" s="84">
        <f t="shared" si="32"/>
        <v>0</v>
      </c>
      <c r="AU108" s="40">
        <f>IF($D107="Ja",$B107*Formler!CV$3,0)</f>
        <v>0</v>
      </c>
      <c r="AV108" s="41">
        <f>IF($E107="Ja",$B107*Formler!CW$3,0)</f>
        <v>0</v>
      </c>
      <c r="AW108" s="41">
        <f>IF($F107="Ja",$B107*Formler!CX$3,0)</f>
        <v>0</v>
      </c>
      <c r="AX108" s="41">
        <f>IF($G107="Ja",$B107*Formler!CY$3,0)</f>
        <v>0</v>
      </c>
      <c r="AY108" s="41">
        <f>IF($H107="Ja",$B107*Formler!CZ$3,0)</f>
        <v>0</v>
      </c>
      <c r="AZ108" s="41">
        <f>IF($I107="Ja",$B107*Formler!DA$3,0)</f>
        <v>0</v>
      </c>
      <c r="BA108" s="41">
        <f>IF($J107&gt;0,$J107*Formler!DB$3,0)</f>
        <v>0</v>
      </c>
      <c r="BB108" s="41">
        <f>IF($K107="Ja",$B107*Formler!DC$3,0)</f>
        <v>0</v>
      </c>
      <c r="BC108" s="74">
        <f>IF($L107="Ja",Formler!DE$3,0)</f>
        <v>0</v>
      </c>
      <c r="BD108" s="74">
        <f>IF($M107="Ja",$N107*Formler!DD$3,0)</f>
        <v>0</v>
      </c>
      <c r="BE108" s="41">
        <f>IF($D107="Ja",$B107*Formler!CV$4,0)</f>
        <v>0</v>
      </c>
      <c r="BF108" s="41">
        <f>IF($E107="Ja",$B107*Formler!CW$4,0)</f>
        <v>0</v>
      </c>
      <c r="BG108" s="41">
        <f>IF($F107="Ja",$B107*Formler!CX$4,0)</f>
        <v>0</v>
      </c>
      <c r="BH108" s="41">
        <f>IF($G107="Ja",$B107*Formler!CY$4,0)</f>
        <v>0</v>
      </c>
      <c r="BI108" s="41">
        <f>IF($H107="Ja",$B107*Formler!CZ$4,0)</f>
        <v>0</v>
      </c>
      <c r="BJ108" s="41">
        <f>IF($I107="Ja",$B107*Formler!DA$4,0)</f>
        <v>0</v>
      </c>
      <c r="BK108" s="41">
        <f>IF($J107&gt;0,$J107*Formler!$DB109,0)</f>
        <v>0</v>
      </c>
      <c r="BL108" s="41">
        <f>IF($K107="Ja",$B107*Formler!DC$4,0)</f>
        <v>0</v>
      </c>
      <c r="BM108" s="41">
        <f>IF($L107="Ja",Formler!DE$4,0)</f>
        <v>0</v>
      </c>
      <c r="BN108" s="41">
        <f>IF($M107="Ja",Formler!DD$4*$N107,0)</f>
        <v>0</v>
      </c>
      <c r="BO108" s="41">
        <f>IF(D107="Ja",$B107*Formler!CV$5,0)</f>
        <v>0</v>
      </c>
      <c r="BP108" s="41">
        <f>IF(E107="Ja",$B107*Formler!CW$5,0)</f>
        <v>0</v>
      </c>
      <c r="BQ108" s="41">
        <f>IF(F107="Ja",$B107*Formler!CX$5,0)</f>
        <v>0</v>
      </c>
      <c r="BR108" s="41">
        <f>IF(G107="Ja",$B107*Formler!CY$5,0)</f>
        <v>0</v>
      </c>
      <c r="BS108" s="41">
        <f>IF(H107="Ja",$B107*Formler!CZ$5,0)</f>
        <v>0</v>
      </c>
      <c r="BT108" s="41">
        <f>IF(I107="Ja",$B107*Formler!DA$5,0)</f>
        <v>0</v>
      </c>
      <c r="BU108" s="41">
        <f>IF($J107&gt;0,$J107*Formler!$DB$5,0)</f>
        <v>0</v>
      </c>
      <c r="BV108" s="41">
        <f>IF(K107="Ja",$B107*Formler!DC$5,0)</f>
        <v>0</v>
      </c>
      <c r="BW108" s="41">
        <f>IF(L107="Ja",Formler!DE$5,0)</f>
        <v>0</v>
      </c>
      <c r="BX108" s="41">
        <f>IF(M107="Ja",Formler!DD$5*$N107,0)</f>
        <v>0</v>
      </c>
      <c r="BY108" s="41">
        <f>IF(D107="Ja",$B107*Formler!CV$6,0)</f>
        <v>0</v>
      </c>
      <c r="BZ108" s="41">
        <f>IF(E107="Ja",$B107*Formler!CW$6,0)</f>
        <v>0</v>
      </c>
      <c r="CA108" s="41">
        <f>IF(F107="Ja",$B107*Formler!CX$6,0)</f>
        <v>0</v>
      </c>
      <c r="CB108" s="41">
        <f>IF(G107="Ja",$B107*Formler!CY$6,0)</f>
        <v>0</v>
      </c>
      <c r="CC108" s="41">
        <f>IF(H107="Ja",$B107*Formler!CZ$6,0)</f>
        <v>0</v>
      </c>
      <c r="CD108" s="41">
        <f>IF(I107="Ja",$B107*Formler!DA$6,0)</f>
        <v>0</v>
      </c>
      <c r="CE108" s="41">
        <f>IF($J107&gt;0,$J107*Formler!$DB$6,0)</f>
        <v>0</v>
      </c>
      <c r="CF108" s="41">
        <f>IF(K107="Ja",$B107*Formler!DC$6,0)</f>
        <v>0</v>
      </c>
      <c r="CG108" s="41">
        <f>IF(L107="Ja",Formler!DE$6,0)</f>
        <v>0</v>
      </c>
      <c r="CH108" s="41">
        <f>IF(M107="Ja",Formler!DD$6*$N107,0)</f>
        <v>0</v>
      </c>
      <c r="CI108" s="41">
        <f>IF(D107="Ja",$B107*Formler!CV$7,0)</f>
        <v>0</v>
      </c>
      <c r="CJ108" s="41">
        <f>IF(E107="Ja",$B107*Formler!CW$7,0)</f>
        <v>0</v>
      </c>
      <c r="CK108" s="41">
        <f>IF(F107="Ja",$B107*Formler!CX$7,0)</f>
        <v>0</v>
      </c>
      <c r="CL108" s="41">
        <f>IF(G107="Ja",$B107*Formler!CY$7,0)</f>
        <v>0</v>
      </c>
      <c r="CM108" s="41">
        <f>IF(H107="Ja",$B107*Formler!CZ$7,0)</f>
        <v>0</v>
      </c>
      <c r="CN108" s="41">
        <f>IF(I107="Ja",$B107*Formler!DA$7,0)</f>
        <v>0</v>
      </c>
      <c r="CO108" s="41">
        <f>IF($J107&gt;0,$J107*Formler!$DB$7,0)</f>
        <v>0</v>
      </c>
      <c r="CP108" s="41">
        <f>IF(K107="Ja",$B107*Formler!DC$7,0)</f>
        <v>0</v>
      </c>
      <c r="CQ108" s="41">
        <f>IF(L107="Ja",Formler!DE$7,0)</f>
        <v>0</v>
      </c>
      <c r="CR108" s="41">
        <f>IF(M107="Ja",Formler!DD$7*$N107,0)</f>
        <v>0</v>
      </c>
      <c r="DR108" s="7">
        <v>137</v>
      </c>
    </row>
    <row r="109" spans="1:122" x14ac:dyDescent="0.35">
      <c r="A109" s="35">
        <f>Uträkningsmall!B115</f>
        <v>0</v>
      </c>
      <c r="B109" s="36">
        <f>IF(Uträkningsmall!$C115=Formler!$DR$12,12,Uträkningsmall!$C115)</f>
        <v>0</v>
      </c>
      <c r="C109" s="36">
        <f>Uträkningsmall!D115</f>
        <v>0</v>
      </c>
      <c r="D109" s="36">
        <f>Uträkningsmall!E115</f>
        <v>0</v>
      </c>
      <c r="E109" s="36">
        <f>Uträkningsmall!F115</f>
        <v>0</v>
      </c>
      <c r="F109" s="36">
        <f>Uträkningsmall!G115</f>
        <v>0</v>
      </c>
      <c r="G109" s="36">
        <f>Uträkningsmall!H115</f>
        <v>0</v>
      </c>
      <c r="H109" s="36">
        <f>Uträkningsmall!I115</f>
        <v>0</v>
      </c>
      <c r="I109" s="36">
        <f>Uträkningsmall!J115</f>
        <v>0</v>
      </c>
      <c r="J109" s="36">
        <f>Uträkningsmall!K115</f>
        <v>0</v>
      </c>
      <c r="K109" s="36">
        <f>Uträkningsmall!L115</f>
        <v>0</v>
      </c>
      <c r="L109" s="36">
        <f>Uträkningsmall!M115</f>
        <v>0</v>
      </c>
      <c r="M109" s="36">
        <f>Uträkningsmall!N115</f>
        <v>0</v>
      </c>
      <c r="N109" s="37">
        <f>Uträkningsmall!O115</f>
        <v>0</v>
      </c>
      <c r="P109" s="62">
        <f t="shared" si="33"/>
        <v>0</v>
      </c>
      <c r="Q109" s="62">
        <f t="shared" si="33"/>
        <v>0</v>
      </c>
      <c r="R109" s="62">
        <f t="shared" si="33"/>
        <v>0</v>
      </c>
      <c r="S109" s="62">
        <f t="shared" si="33"/>
        <v>0</v>
      </c>
      <c r="T109" s="62">
        <f t="shared" si="33"/>
        <v>0</v>
      </c>
      <c r="U109" s="63"/>
      <c r="V109" s="62">
        <f t="shared" si="18"/>
        <v>0</v>
      </c>
      <c r="W109" s="62">
        <f t="shared" si="19"/>
        <v>0</v>
      </c>
      <c r="X109" s="62">
        <f t="shared" si="20"/>
        <v>0</v>
      </c>
      <c r="Y109" s="62">
        <f t="shared" si="21"/>
        <v>0</v>
      </c>
      <c r="Z109" s="62">
        <f t="shared" si="22"/>
        <v>0</v>
      </c>
      <c r="AA109" s="63"/>
      <c r="AB109" s="62">
        <f t="shared" si="23"/>
        <v>0</v>
      </c>
      <c r="AC109" s="62">
        <f t="shared" si="24"/>
        <v>0</v>
      </c>
      <c r="AD109" s="62">
        <f t="shared" si="25"/>
        <v>0</v>
      </c>
      <c r="AE109" s="62">
        <f t="shared" si="26"/>
        <v>0</v>
      </c>
      <c r="AF109" s="62">
        <f t="shared" si="27"/>
        <v>0</v>
      </c>
      <c r="AH109" s="83">
        <f t="shared" si="28"/>
        <v>0</v>
      </c>
      <c r="AI109" s="64">
        <f t="shared" si="29"/>
        <v>0</v>
      </c>
      <c r="AJ109" s="64">
        <f t="shared" si="30"/>
        <v>0</v>
      </c>
      <c r="AK109" s="64">
        <f t="shared" si="31"/>
        <v>0</v>
      </c>
      <c r="AL109" s="84">
        <f t="shared" si="32"/>
        <v>0</v>
      </c>
      <c r="AU109" s="40">
        <f>IF($D108="Ja",$B108*Formler!CV$3,0)</f>
        <v>0</v>
      </c>
      <c r="AV109" s="41">
        <f>IF($E108="Ja",$B108*Formler!CW$3,0)</f>
        <v>0</v>
      </c>
      <c r="AW109" s="41">
        <f>IF($F108="Ja",$B108*Formler!CX$3,0)</f>
        <v>0</v>
      </c>
      <c r="AX109" s="41">
        <f>IF($G108="Ja",$B108*Formler!CY$3,0)</f>
        <v>0</v>
      </c>
      <c r="AY109" s="41">
        <f>IF($H108="Ja",$B108*Formler!CZ$3,0)</f>
        <v>0</v>
      </c>
      <c r="AZ109" s="41">
        <f>IF($I108="Ja",$B108*Formler!DA$3,0)</f>
        <v>0</v>
      </c>
      <c r="BA109" s="41">
        <f>IF($J108&gt;0,$J108*Formler!DB$3,0)</f>
        <v>0</v>
      </c>
      <c r="BB109" s="41">
        <f>IF($K108="Ja",$B108*Formler!DC$3,0)</f>
        <v>0</v>
      </c>
      <c r="BC109" s="74">
        <f>IF($L108="Ja",Formler!DE$3,0)</f>
        <v>0</v>
      </c>
      <c r="BD109" s="74">
        <f>IF($M108="Ja",$N108*Formler!DD$3,0)</f>
        <v>0</v>
      </c>
      <c r="BE109" s="41">
        <f>IF($D108="Ja",$B108*Formler!CV$4,0)</f>
        <v>0</v>
      </c>
      <c r="BF109" s="41">
        <f>IF($E108="Ja",$B108*Formler!CW$4,0)</f>
        <v>0</v>
      </c>
      <c r="BG109" s="41">
        <f>IF($F108="Ja",$B108*Formler!CX$4,0)</f>
        <v>0</v>
      </c>
      <c r="BH109" s="41">
        <f>IF($G108="Ja",$B108*Formler!CY$4,0)</f>
        <v>0</v>
      </c>
      <c r="BI109" s="41">
        <f>IF($H108="Ja",$B108*Formler!CZ$4,0)</f>
        <v>0</v>
      </c>
      <c r="BJ109" s="41">
        <f>IF($I108="Ja",$B108*Formler!DA$4,0)</f>
        <v>0</v>
      </c>
      <c r="BK109" s="41">
        <f>IF($J108&gt;0,$J108*Formler!$DB110,0)</f>
        <v>0</v>
      </c>
      <c r="BL109" s="41">
        <f>IF($K108="Ja",$B108*Formler!DC$4,0)</f>
        <v>0</v>
      </c>
      <c r="BM109" s="41">
        <f>IF($L108="Ja",Formler!DE$4,0)</f>
        <v>0</v>
      </c>
      <c r="BN109" s="41">
        <f>IF($M108="Ja",Formler!DD$4*$N108,0)</f>
        <v>0</v>
      </c>
      <c r="BO109" s="41">
        <f>IF(D108="Ja",$B108*Formler!CV$5,0)</f>
        <v>0</v>
      </c>
      <c r="BP109" s="41">
        <f>IF(E108="Ja",$B108*Formler!CW$5,0)</f>
        <v>0</v>
      </c>
      <c r="BQ109" s="41">
        <f>IF(F108="Ja",$B108*Formler!CX$5,0)</f>
        <v>0</v>
      </c>
      <c r="BR109" s="41">
        <f>IF(G108="Ja",$B108*Formler!CY$5,0)</f>
        <v>0</v>
      </c>
      <c r="BS109" s="41">
        <f>IF(H108="Ja",$B108*Formler!CZ$5,0)</f>
        <v>0</v>
      </c>
      <c r="BT109" s="41">
        <f>IF(I108="Ja",$B108*Formler!DA$5,0)</f>
        <v>0</v>
      </c>
      <c r="BU109" s="41">
        <f>IF($J108&gt;0,$J108*Formler!$DB$5,0)</f>
        <v>0</v>
      </c>
      <c r="BV109" s="41">
        <f>IF(K108="Ja",$B108*Formler!DC$5,0)</f>
        <v>0</v>
      </c>
      <c r="BW109" s="41">
        <f>IF(L108="Ja",Formler!DE$5,0)</f>
        <v>0</v>
      </c>
      <c r="BX109" s="41">
        <f>IF(M108="Ja",Formler!DD$5*$N108,0)</f>
        <v>0</v>
      </c>
      <c r="BY109" s="41">
        <f>IF(D108="Ja",$B108*Formler!CV$6,0)</f>
        <v>0</v>
      </c>
      <c r="BZ109" s="41">
        <f>IF(E108="Ja",$B108*Formler!CW$6,0)</f>
        <v>0</v>
      </c>
      <c r="CA109" s="41">
        <f>IF(F108="Ja",$B108*Formler!CX$6,0)</f>
        <v>0</v>
      </c>
      <c r="CB109" s="41">
        <f>IF(G108="Ja",$B108*Formler!CY$6,0)</f>
        <v>0</v>
      </c>
      <c r="CC109" s="41">
        <f>IF(H108="Ja",$B108*Formler!CZ$6,0)</f>
        <v>0</v>
      </c>
      <c r="CD109" s="41">
        <f>IF(I108="Ja",$B108*Formler!DA$6,0)</f>
        <v>0</v>
      </c>
      <c r="CE109" s="41">
        <f>IF($J108&gt;0,$J108*Formler!$DB$6,0)</f>
        <v>0</v>
      </c>
      <c r="CF109" s="41">
        <f>IF(K108="Ja",$B108*Formler!DC$6,0)</f>
        <v>0</v>
      </c>
      <c r="CG109" s="41">
        <f>IF(L108="Ja",Formler!DE$6,0)</f>
        <v>0</v>
      </c>
      <c r="CH109" s="41">
        <f>IF(M108="Ja",Formler!DD$6*$N108,0)</f>
        <v>0</v>
      </c>
      <c r="CI109" s="41">
        <f>IF(D108="Ja",$B108*Formler!CV$7,0)</f>
        <v>0</v>
      </c>
      <c r="CJ109" s="41">
        <f>IF(E108="Ja",$B108*Formler!CW$7,0)</f>
        <v>0</v>
      </c>
      <c r="CK109" s="41">
        <f>IF(F108="Ja",$B108*Formler!CX$7,0)</f>
        <v>0</v>
      </c>
      <c r="CL109" s="41">
        <f>IF(G108="Ja",$B108*Formler!CY$7,0)</f>
        <v>0</v>
      </c>
      <c r="CM109" s="41">
        <f>IF(H108="Ja",$B108*Formler!CZ$7,0)</f>
        <v>0</v>
      </c>
      <c r="CN109" s="41">
        <f>IF(I108="Ja",$B108*Formler!DA$7,0)</f>
        <v>0</v>
      </c>
      <c r="CO109" s="41">
        <f>IF($J108&gt;0,$J108*Formler!$DB$7,0)</f>
        <v>0</v>
      </c>
      <c r="CP109" s="41">
        <f>IF(K108="Ja",$B108*Formler!DC$7,0)</f>
        <v>0</v>
      </c>
      <c r="CQ109" s="41">
        <f>IF(L108="Ja",Formler!DE$7,0)</f>
        <v>0</v>
      </c>
      <c r="CR109" s="41">
        <f>IF(M108="Ja",Formler!DD$7*$N108,0)</f>
        <v>0</v>
      </c>
      <c r="DR109" s="7">
        <v>138</v>
      </c>
    </row>
    <row r="110" spans="1:122" x14ac:dyDescent="0.35">
      <c r="A110" s="35">
        <f>Uträkningsmall!B116</f>
        <v>0</v>
      </c>
      <c r="B110" s="36">
        <f>IF(Uträkningsmall!$C116=Formler!$DR$12,12,Uträkningsmall!$C116)</f>
        <v>0</v>
      </c>
      <c r="C110" s="36">
        <f>Uträkningsmall!D116</f>
        <v>0</v>
      </c>
      <c r="D110" s="36">
        <f>Uträkningsmall!E116</f>
        <v>0</v>
      </c>
      <c r="E110" s="36">
        <f>Uträkningsmall!F116</f>
        <v>0</v>
      </c>
      <c r="F110" s="36">
        <f>Uträkningsmall!G116</f>
        <v>0</v>
      </c>
      <c r="G110" s="36">
        <f>Uträkningsmall!H116</f>
        <v>0</v>
      </c>
      <c r="H110" s="36">
        <f>Uträkningsmall!I116</f>
        <v>0</v>
      </c>
      <c r="I110" s="36">
        <f>Uträkningsmall!J116</f>
        <v>0</v>
      </c>
      <c r="J110" s="36">
        <f>Uträkningsmall!K116</f>
        <v>0</v>
      </c>
      <c r="K110" s="36">
        <f>Uträkningsmall!L116</f>
        <v>0</v>
      </c>
      <c r="L110" s="36">
        <f>Uträkningsmall!M116</f>
        <v>0</v>
      </c>
      <c r="M110" s="36">
        <f>Uträkningsmall!N116</f>
        <v>0</v>
      </c>
      <c r="N110" s="37">
        <f>Uträkningsmall!O116</f>
        <v>0</v>
      </c>
      <c r="P110" s="62">
        <f t="shared" si="33"/>
        <v>0</v>
      </c>
      <c r="Q110" s="62">
        <f t="shared" si="33"/>
        <v>0</v>
      </c>
      <c r="R110" s="62">
        <f t="shared" si="33"/>
        <v>0</v>
      </c>
      <c r="S110" s="62">
        <f t="shared" si="33"/>
        <v>0</v>
      </c>
      <c r="T110" s="62">
        <f t="shared" si="33"/>
        <v>0</v>
      </c>
      <c r="U110" s="63"/>
      <c r="V110" s="62">
        <f t="shared" si="18"/>
        <v>0</v>
      </c>
      <c r="W110" s="62">
        <f t="shared" si="19"/>
        <v>0</v>
      </c>
      <c r="X110" s="62">
        <f t="shared" si="20"/>
        <v>0</v>
      </c>
      <c r="Y110" s="62">
        <f t="shared" si="21"/>
        <v>0</v>
      </c>
      <c r="Z110" s="62">
        <f t="shared" si="22"/>
        <v>0</v>
      </c>
      <c r="AA110" s="63"/>
      <c r="AB110" s="62">
        <f t="shared" si="23"/>
        <v>0</v>
      </c>
      <c r="AC110" s="62">
        <f t="shared" si="24"/>
        <v>0</v>
      </c>
      <c r="AD110" s="62">
        <f t="shared" si="25"/>
        <v>0</v>
      </c>
      <c r="AE110" s="62">
        <f t="shared" si="26"/>
        <v>0</v>
      </c>
      <c r="AF110" s="62">
        <f t="shared" si="27"/>
        <v>0</v>
      </c>
      <c r="AH110" s="83">
        <f t="shared" si="28"/>
        <v>0</v>
      </c>
      <c r="AI110" s="64">
        <f t="shared" si="29"/>
        <v>0</v>
      </c>
      <c r="AJ110" s="64">
        <f t="shared" si="30"/>
        <v>0</v>
      </c>
      <c r="AK110" s="64">
        <f t="shared" si="31"/>
        <v>0</v>
      </c>
      <c r="AL110" s="84">
        <f t="shared" si="32"/>
        <v>0</v>
      </c>
      <c r="AU110" s="40">
        <f>IF($D109="Ja",$B109*Formler!CV$3,0)</f>
        <v>0</v>
      </c>
      <c r="AV110" s="41">
        <f>IF($E109="Ja",$B109*Formler!CW$3,0)</f>
        <v>0</v>
      </c>
      <c r="AW110" s="41">
        <f>IF($F109="Ja",$B109*Formler!CX$3,0)</f>
        <v>0</v>
      </c>
      <c r="AX110" s="41">
        <f>IF($G109="Ja",$B109*Formler!CY$3,0)</f>
        <v>0</v>
      </c>
      <c r="AY110" s="41">
        <f>IF($H109="Ja",$B109*Formler!CZ$3,0)</f>
        <v>0</v>
      </c>
      <c r="AZ110" s="41">
        <f>IF($I109="Ja",$B109*Formler!DA$3,0)</f>
        <v>0</v>
      </c>
      <c r="BA110" s="41">
        <f>IF($J109&gt;0,$J109*Formler!DB$3,0)</f>
        <v>0</v>
      </c>
      <c r="BB110" s="41">
        <f>IF($K109="Ja",$B109*Formler!DC$3,0)</f>
        <v>0</v>
      </c>
      <c r="BC110" s="74">
        <f>IF($L109="Ja",Formler!DE$3,0)</f>
        <v>0</v>
      </c>
      <c r="BD110" s="74">
        <f>IF($M109="Ja",$N109*Formler!DD$3,0)</f>
        <v>0</v>
      </c>
      <c r="BE110" s="41">
        <f>IF($D109="Ja",$B109*Formler!CV$4,0)</f>
        <v>0</v>
      </c>
      <c r="BF110" s="41">
        <f>IF($E109="Ja",$B109*Formler!CW$4,0)</f>
        <v>0</v>
      </c>
      <c r="BG110" s="41">
        <f>IF($F109="Ja",$B109*Formler!CX$4,0)</f>
        <v>0</v>
      </c>
      <c r="BH110" s="41">
        <f>IF($G109="Ja",$B109*Formler!CY$4,0)</f>
        <v>0</v>
      </c>
      <c r="BI110" s="41">
        <f>IF($H109="Ja",$B109*Formler!CZ$4,0)</f>
        <v>0</v>
      </c>
      <c r="BJ110" s="41">
        <f>IF($I109="Ja",$B109*Formler!DA$4,0)</f>
        <v>0</v>
      </c>
      <c r="BK110" s="41">
        <f>IF($J109&gt;0,$J109*Formler!$DB111,0)</f>
        <v>0</v>
      </c>
      <c r="BL110" s="41">
        <f>IF($K109="Ja",$B109*Formler!DC$4,0)</f>
        <v>0</v>
      </c>
      <c r="BM110" s="41">
        <f>IF($L109="Ja",Formler!DE$4,0)</f>
        <v>0</v>
      </c>
      <c r="BN110" s="41">
        <f>IF($M109="Ja",Formler!DD$4*$N109,0)</f>
        <v>0</v>
      </c>
      <c r="BO110" s="41">
        <f>IF(D109="Ja",$B109*Formler!CV$5,0)</f>
        <v>0</v>
      </c>
      <c r="BP110" s="41">
        <f>IF(E109="Ja",$B109*Formler!CW$5,0)</f>
        <v>0</v>
      </c>
      <c r="BQ110" s="41">
        <f>IF(F109="Ja",$B109*Formler!CX$5,0)</f>
        <v>0</v>
      </c>
      <c r="BR110" s="41">
        <f>IF(G109="Ja",$B109*Formler!CY$5,0)</f>
        <v>0</v>
      </c>
      <c r="BS110" s="41">
        <f>IF(H109="Ja",$B109*Formler!CZ$5,0)</f>
        <v>0</v>
      </c>
      <c r="BT110" s="41">
        <f>IF(I109="Ja",$B109*Formler!DA$5,0)</f>
        <v>0</v>
      </c>
      <c r="BU110" s="41">
        <f>IF($J109&gt;0,$J109*Formler!$DB$5,0)</f>
        <v>0</v>
      </c>
      <c r="BV110" s="41">
        <f>IF(K109="Ja",$B109*Formler!DC$5,0)</f>
        <v>0</v>
      </c>
      <c r="BW110" s="41">
        <f>IF(L109="Ja",Formler!DE$5,0)</f>
        <v>0</v>
      </c>
      <c r="BX110" s="41">
        <f>IF(M109="Ja",Formler!DD$5*$N109,0)</f>
        <v>0</v>
      </c>
      <c r="BY110" s="41">
        <f>IF(D109="Ja",$B109*Formler!CV$6,0)</f>
        <v>0</v>
      </c>
      <c r="BZ110" s="41">
        <f>IF(E109="Ja",$B109*Formler!CW$6,0)</f>
        <v>0</v>
      </c>
      <c r="CA110" s="41">
        <f>IF(F109="Ja",$B109*Formler!CX$6,0)</f>
        <v>0</v>
      </c>
      <c r="CB110" s="41">
        <f>IF(G109="Ja",$B109*Formler!CY$6,0)</f>
        <v>0</v>
      </c>
      <c r="CC110" s="41">
        <f>IF(H109="Ja",$B109*Formler!CZ$6,0)</f>
        <v>0</v>
      </c>
      <c r="CD110" s="41">
        <f>IF(I109="Ja",$B109*Formler!DA$6,0)</f>
        <v>0</v>
      </c>
      <c r="CE110" s="41">
        <f>IF($J109&gt;0,$J109*Formler!$DB$6,0)</f>
        <v>0</v>
      </c>
      <c r="CF110" s="41">
        <f>IF(K109="Ja",$B109*Formler!DC$6,0)</f>
        <v>0</v>
      </c>
      <c r="CG110" s="41">
        <f>IF(L109="Ja",Formler!DE$6,0)</f>
        <v>0</v>
      </c>
      <c r="CH110" s="41">
        <f>IF(M109="Ja",Formler!DD$6*$N109,0)</f>
        <v>0</v>
      </c>
      <c r="CI110" s="41">
        <f>IF(D109="Ja",$B109*Formler!CV$7,0)</f>
        <v>0</v>
      </c>
      <c r="CJ110" s="41">
        <f>IF(E109="Ja",$B109*Formler!CW$7,0)</f>
        <v>0</v>
      </c>
      <c r="CK110" s="41">
        <f>IF(F109="Ja",$B109*Formler!CX$7,0)</f>
        <v>0</v>
      </c>
      <c r="CL110" s="41">
        <f>IF(G109="Ja",$B109*Formler!CY$7,0)</f>
        <v>0</v>
      </c>
      <c r="CM110" s="41">
        <f>IF(H109="Ja",$B109*Formler!CZ$7,0)</f>
        <v>0</v>
      </c>
      <c r="CN110" s="41">
        <f>IF(I109="Ja",$B109*Formler!DA$7,0)</f>
        <v>0</v>
      </c>
      <c r="CO110" s="41">
        <f>IF($J109&gt;0,$J109*Formler!$DB$7,0)</f>
        <v>0</v>
      </c>
      <c r="CP110" s="41">
        <f>IF(K109="Ja",$B109*Formler!DC$7,0)</f>
        <v>0</v>
      </c>
      <c r="CQ110" s="41">
        <f>IF(L109="Ja",Formler!DE$7,0)</f>
        <v>0</v>
      </c>
      <c r="CR110" s="41">
        <f>IF(M109="Ja",Formler!DD$7*$N109,0)</f>
        <v>0</v>
      </c>
      <c r="DR110" s="7">
        <v>139</v>
      </c>
    </row>
    <row r="111" spans="1:122" x14ac:dyDescent="0.35">
      <c r="A111" s="35">
        <f>Uträkningsmall!B117</f>
        <v>0</v>
      </c>
      <c r="B111" s="36">
        <f>IF(Uträkningsmall!$C117=Formler!$DR$12,12,Uträkningsmall!$C117)</f>
        <v>0</v>
      </c>
      <c r="C111" s="36">
        <f>Uträkningsmall!D117</f>
        <v>0</v>
      </c>
      <c r="D111" s="36">
        <f>Uträkningsmall!E117</f>
        <v>0</v>
      </c>
      <c r="E111" s="36">
        <f>Uträkningsmall!F117</f>
        <v>0</v>
      </c>
      <c r="F111" s="36">
        <f>Uträkningsmall!G117</f>
        <v>0</v>
      </c>
      <c r="G111" s="36">
        <f>Uträkningsmall!H117</f>
        <v>0</v>
      </c>
      <c r="H111" s="36">
        <f>Uträkningsmall!I117</f>
        <v>0</v>
      </c>
      <c r="I111" s="36">
        <f>Uträkningsmall!J117</f>
        <v>0</v>
      </c>
      <c r="J111" s="36">
        <f>Uträkningsmall!K117</f>
        <v>0</v>
      </c>
      <c r="K111" s="36">
        <f>Uträkningsmall!L117</f>
        <v>0</v>
      </c>
      <c r="L111" s="36">
        <f>Uträkningsmall!M117</f>
        <v>0</v>
      </c>
      <c r="M111" s="36">
        <f>Uträkningsmall!N117</f>
        <v>0</v>
      </c>
      <c r="N111" s="37">
        <f>Uträkningsmall!O117</f>
        <v>0</v>
      </c>
      <c r="P111" s="62">
        <f t="shared" si="33"/>
        <v>0</v>
      </c>
      <c r="Q111" s="62">
        <f t="shared" si="33"/>
        <v>0</v>
      </c>
      <c r="R111" s="62">
        <f t="shared" si="33"/>
        <v>0</v>
      </c>
      <c r="S111" s="62">
        <f t="shared" si="33"/>
        <v>0</v>
      </c>
      <c r="T111" s="62">
        <f t="shared" si="33"/>
        <v>0</v>
      </c>
      <c r="U111" s="63"/>
      <c r="V111" s="62">
        <f t="shared" si="18"/>
        <v>0</v>
      </c>
      <c r="W111" s="62">
        <f t="shared" si="19"/>
        <v>0</v>
      </c>
      <c r="X111" s="62">
        <f t="shared" si="20"/>
        <v>0</v>
      </c>
      <c r="Y111" s="62">
        <f t="shared" si="21"/>
        <v>0</v>
      </c>
      <c r="Z111" s="62">
        <f t="shared" si="22"/>
        <v>0</v>
      </c>
      <c r="AA111" s="63"/>
      <c r="AB111" s="62">
        <f t="shared" si="23"/>
        <v>0</v>
      </c>
      <c r="AC111" s="62">
        <f t="shared" si="24"/>
        <v>0</v>
      </c>
      <c r="AD111" s="62">
        <f t="shared" si="25"/>
        <v>0</v>
      </c>
      <c r="AE111" s="62">
        <f t="shared" si="26"/>
        <v>0</v>
      </c>
      <c r="AF111" s="62">
        <f t="shared" si="27"/>
        <v>0</v>
      </c>
      <c r="AH111" s="83">
        <f t="shared" si="28"/>
        <v>0</v>
      </c>
      <c r="AI111" s="64">
        <f t="shared" si="29"/>
        <v>0</v>
      </c>
      <c r="AJ111" s="64">
        <f t="shared" si="30"/>
        <v>0</v>
      </c>
      <c r="AK111" s="64">
        <f t="shared" si="31"/>
        <v>0</v>
      </c>
      <c r="AL111" s="84">
        <f t="shared" si="32"/>
        <v>0</v>
      </c>
      <c r="AU111" s="40">
        <f>IF($D110="Ja",$B110*Formler!CV$3,0)</f>
        <v>0</v>
      </c>
      <c r="AV111" s="41">
        <f>IF($E110="Ja",$B110*Formler!CW$3,0)</f>
        <v>0</v>
      </c>
      <c r="AW111" s="41">
        <f>IF($F110="Ja",$B110*Formler!CX$3,0)</f>
        <v>0</v>
      </c>
      <c r="AX111" s="41">
        <f>IF($G110="Ja",$B110*Formler!CY$3,0)</f>
        <v>0</v>
      </c>
      <c r="AY111" s="41">
        <f>IF($H110="Ja",$B110*Formler!CZ$3,0)</f>
        <v>0</v>
      </c>
      <c r="AZ111" s="41">
        <f>IF($I110="Ja",$B110*Formler!DA$3,0)</f>
        <v>0</v>
      </c>
      <c r="BA111" s="41">
        <f>IF($J110&gt;0,$J110*Formler!DB$3,0)</f>
        <v>0</v>
      </c>
      <c r="BB111" s="41">
        <f>IF($K110="Ja",$B110*Formler!DC$3,0)</f>
        <v>0</v>
      </c>
      <c r="BC111" s="74">
        <f>IF($L110="Ja",Formler!DE$3,0)</f>
        <v>0</v>
      </c>
      <c r="BD111" s="74">
        <f>IF($M110="Ja",$N110*Formler!DD$3,0)</f>
        <v>0</v>
      </c>
      <c r="BE111" s="41">
        <f>IF($D110="Ja",$B110*Formler!CV$4,0)</f>
        <v>0</v>
      </c>
      <c r="BF111" s="41">
        <f>IF($E110="Ja",$B110*Formler!CW$4,0)</f>
        <v>0</v>
      </c>
      <c r="BG111" s="41">
        <f>IF($F110="Ja",$B110*Formler!CX$4,0)</f>
        <v>0</v>
      </c>
      <c r="BH111" s="41">
        <f>IF($G110="Ja",$B110*Formler!CY$4,0)</f>
        <v>0</v>
      </c>
      <c r="BI111" s="41">
        <f>IF($H110="Ja",$B110*Formler!CZ$4,0)</f>
        <v>0</v>
      </c>
      <c r="BJ111" s="41">
        <f>IF($I110="Ja",$B110*Formler!DA$4,0)</f>
        <v>0</v>
      </c>
      <c r="BK111" s="41">
        <f>IF($J110&gt;0,$J110*Formler!$DB112,0)</f>
        <v>0</v>
      </c>
      <c r="BL111" s="41">
        <f>IF($K110="Ja",$B110*Formler!DC$4,0)</f>
        <v>0</v>
      </c>
      <c r="BM111" s="41">
        <f>IF($L110="Ja",Formler!DE$4,0)</f>
        <v>0</v>
      </c>
      <c r="BN111" s="41">
        <f>IF($M110="Ja",Formler!DD$4*$N110,0)</f>
        <v>0</v>
      </c>
      <c r="BO111" s="41">
        <f>IF(D110="Ja",$B110*Formler!CV$5,0)</f>
        <v>0</v>
      </c>
      <c r="BP111" s="41">
        <f>IF(E110="Ja",$B110*Formler!CW$5,0)</f>
        <v>0</v>
      </c>
      <c r="BQ111" s="41">
        <f>IF(F110="Ja",$B110*Formler!CX$5,0)</f>
        <v>0</v>
      </c>
      <c r="BR111" s="41">
        <f>IF(G110="Ja",$B110*Formler!CY$5,0)</f>
        <v>0</v>
      </c>
      <c r="BS111" s="41">
        <f>IF(H110="Ja",$B110*Formler!CZ$5,0)</f>
        <v>0</v>
      </c>
      <c r="BT111" s="41">
        <f>IF(I110="Ja",$B110*Formler!DA$5,0)</f>
        <v>0</v>
      </c>
      <c r="BU111" s="41">
        <f>IF($J110&gt;0,$J110*Formler!$DB$5,0)</f>
        <v>0</v>
      </c>
      <c r="BV111" s="41">
        <f>IF(K110="Ja",$B110*Formler!DC$5,0)</f>
        <v>0</v>
      </c>
      <c r="BW111" s="41">
        <f>IF(L110="Ja",Formler!DE$5,0)</f>
        <v>0</v>
      </c>
      <c r="BX111" s="41">
        <f>IF(M110="Ja",Formler!DD$5*$N110,0)</f>
        <v>0</v>
      </c>
      <c r="BY111" s="41">
        <f>IF(D110="Ja",$B110*Formler!CV$6,0)</f>
        <v>0</v>
      </c>
      <c r="BZ111" s="41">
        <f>IF(E110="Ja",$B110*Formler!CW$6,0)</f>
        <v>0</v>
      </c>
      <c r="CA111" s="41">
        <f>IF(F110="Ja",$B110*Formler!CX$6,0)</f>
        <v>0</v>
      </c>
      <c r="CB111" s="41">
        <f>IF(G110="Ja",$B110*Formler!CY$6,0)</f>
        <v>0</v>
      </c>
      <c r="CC111" s="41">
        <f>IF(H110="Ja",$B110*Formler!CZ$6,0)</f>
        <v>0</v>
      </c>
      <c r="CD111" s="41">
        <f>IF(I110="Ja",$B110*Formler!DA$6,0)</f>
        <v>0</v>
      </c>
      <c r="CE111" s="41">
        <f>IF($J110&gt;0,$J110*Formler!$DB$6,0)</f>
        <v>0</v>
      </c>
      <c r="CF111" s="41">
        <f>IF(K110="Ja",$B110*Formler!DC$6,0)</f>
        <v>0</v>
      </c>
      <c r="CG111" s="41">
        <f>IF(L110="Ja",Formler!DE$6,0)</f>
        <v>0</v>
      </c>
      <c r="CH111" s="41">
        <f>IF(M110="Ja",Formler!DD$6*$N110,0)</f>
        <v>0</v>
      </c>
      <c r="CI111" s="41">
        <f>IF(D110="Ja",$B110*Formler!CV$7,0)</f>
        <v>0</v>
      </c>
      <c r="CJ111" s="41">
        <f>IF(E110="Ja",$B110*Formler!CW$7,0)</f>
        <v>0</v>
      </c>
      <c r="CK111" s="41">
        <f>IF(F110="Ja",$B110*Formler!CX$7,0)</f>
        <v>0</v>
      </c>
      <c r="CL111" s="41">
        <f>IF(G110="Ja",$B110*Formler!CY$7,0)</f>
        <v>0</v>
      </c>
      <c r="CM111" s="41">
        <f>IF(H110="Ja",$B110*Formler!CZ$7,0)</f>
        <v>0</v>
      </c>
      <c r="CN111" s="41">
        <f>IF(I110="Ja",$B110*Formler!DA$7,0)</f>
        <v>0</v>
      </c>
      <c r="CO111" s="41">
        <f>IF($J110&gt;0,$J110*Formler!$DB$7,0)</f>
        <v>0</v>
      </c>
      <c r="CP111" s="41">
        <f>IF(K110="Ja",$B110*Formler!DC$7,0)</f>
        <v>0</v>
      </c>
      <c r="CQ111" s="41">
        <f>IF(L110="Ja",Formler!DE$7,0)</f>
        <v>0</v>
      </c>
      <c r="CR111" s="41">
        <f>IF(M110="Ja",Formler!DD$7*$N110,0)</f>
        <v>0</v>
      </c>
      <c r="DR111" s="7">
        <v>140</v>
      </c>
    </row>
    <row r="112" spans="1:122" x14ac:dyDescent="0.35">
      <c r="A112" s="35">
        <f>Uträkningsmall!B118</f>
        <v>0</v>
      </c>
      <c r="B112" s="36">
        <f>IF(Uträkningsmall!$C118=Formler!$DR$12,12,Uträkningsmall!$C118)</f>
        <v>0</v>
      </c>
      <c r="C112" s="36">
        <f>Uträkningsmall!D118</f>
        <v>0</v>
      </c>
      <c r="D112" s="36">
        <f>Uträkningsmall!E118</f>
        <v>0</v>
      </c>
      <c r="E112" s="36">
        <f>Uträkningsmall!F118</f>
        <v>0</v>
      </c>
      <c r="F112" s="36">
        <f>Uträkningsmall!G118</f>
        <v>0</v>
      </c>
      <c r="G112" s="36">
        <f>Uträkningsmall!H118</f>
        <v>0</v>
      </c>
      <c r="H112" s="36">
        <f>Uträkningsmall!I118</f>
        <v>0</v>
      </c>
      <c r="I112" s="36">
        <f>Uträkningsmall!J118</f>
        <v>0</v>
      </c>
      <c r="J112" s="36">
        <f>Uträkningsmall!K118</f>
        <v>0</v>
      </c>
      <c r="K112" s="36">
        <f>Uträkningsmall!L118</f>
        <v>0</v>
      </c>
      <c r="L112" s="36">
        <f>Uträkningsmall!M118</f>
        <v>0</v>
      </c>
      <c r="M112" s="36">
        <f>Uträkningsmall!N118</f>
        <v>0</v>
      </c>
      <c r="N112" s="37">
        <f>Uträkningsmall!O118</f>
        <v>0</v>
      </c>
      <c r="P112" s="62">
        <f t="shared" si="33"/>
        <v>0</v>
      </c>
      <c r="Q112" s="62">
        <f t="shared" si="33"/>
        <v>0</v>
      </c>
      <c r="R112" s="62">
        <f t="shared" si="33"/>
        <v>0</v>
      </c>
      <c r="S112" s="62">
        <f t="shared" si="33"/>
        <v>0</v>
      </c>
      <c r="T112" s="62">
        <f t="shared" si="33"/>
        <v>0</v>
      </c>
      <c r="U112" s="63"/>
      <c r="V112" s="62">
        <f t="shared" si="18"/>
        <v>0</v>
      </c>
      <c r="W112" s="62">
        <f t="shared" si="19"/>
        <v>0</v>
      </c>
      <c r="X112" s="62">
        <f t="shared" si="20"/>
        <v>0</v>
      </c>
      <c r="Y112" s="62">
        <f t="shared" si="21"/>
        <v>0</v>
      </c>
      <c r="Z112" s="62">
        <f t="shared" si="22"/>
        <v>0</v>
      </c>
      <c r="AA112" s="63"/>
      <c r="AB112" s="62">
        <f t="shared" si="23"/>
        <v>0</v>
      </c>
      <c r="AC112" s="62">
        <f t="shared" si="24"/>
        <v>0</v>
      </c>
      <c r="AD112" s="62">
        <f t="shared" si="25"/>
        <v>0</v>
      </c>
      <c r="AE112" s="62">
        <f t="shared" si="26"/>
        <v>0</v>
      </c>
      <c r="AF112" s="62">
        <f t="shared" si="27"/>
        <v>0</v>
      </c>
      <c r="AH112" s="83">
        <f t="shared" si="28"/>
        <v>0</v>
      </c>
      <c r="AI112" s="64">
        <f t="shared" si="29"/>
        <v>0</v>
      </c>
      <c r="AJ112" s="64">
        <f t="shared" si="30"/>
        <v>0</v>
      </c>
      <c r="AK112" s="64">
        <f t="shared" si="31"/>
        <v>0</v>
      </c>
      <c r="AL112" s="84">
        <f t="shared" si="32"/>
        <v>0</v>
      </c>
      <c r="AU112" s="40">
        <f>IF($D111="Ja",$B111*Formler!CV$3,0)</f>
        <v>0</v>
      </c>
      <c r="AV112" s="41">
        <f>IF($E111="Ja",$B111*Formler!CW$3,0)</f>
        <v>0</v>
      </c>
      <c r="AW112" s="41">
        <f>IF($F111="Ja",$B111*Formler!CX$3,0)</f>
        <v>0</v>
      </c>
      <c r="AX112" s="41">
        <f>IF($G111="Ja",$B111*Formler!CY$3,0)</f>
        <v>0</v>
      </c>
      <c r="AY112" s="41">
        <f>IF($H111="Ja",$B111*Formler!CZ$3,0)</f>
        <v>0</v>
      </c>
      <c r="AZ112" s="41">
        <f>IF($I111="Ja",$B111*Formler!DA$3,0)</f>
        <v>0</v>
      </c>
      <c r="BA112" s="41">
        <f>IF($J111&gt;0,$J111*Formler!DB$3,0)</f>
        <v>0</v>
      </c>
      <c r="BB112" s="41">
        <f>IF($K111="Ja",$B111*Formler!DC$3,0)</f>
        <v>0</v>
      </c>
      <c r="BC112" s="74">
        <f>IF($L111="Ja",Formler!DE$3,0)</f>
        <v>0</v>
      </c>
      <c r="BD112" s="74">
        <f>IF($M111="Ja",$N111*Formler!DD$3,0)</f>
        <v>0</v>
      </c>
      <c r="BE112" s="41">
        <f>IF($D111="Ja",$B111*Formler!CV$4,0)</f>
        <v>0</v>
      </c>
      <c r="BF112" s="41">
        <f>IF($E111="Ja",$B111*Formler!CW$4,0)</f>
        <v>0</v>
      </c>
      <c r="BG112" s="41">
        <f>IF($F111="Ja",$B111*Formler!CX$4,0)</f>
        <v>0</v>
      </c>
      <c r="BH112" s="41">
        <f>IF($G111="Ja",$B111*Formler!CY$4,0)</f>
        <v>0</v>
      </c>
      <c r="BI112" s="41">
        <f>IF($H111="Ja",$B111*Formler!CZ$4,0)</f>
        <v>0</v>
      </c>
      <c r="BJ112" s="41">
        <f>IF($I111="Ja",$B111*Formler!DA$4,0)</f>
        <v>0</v>
      </c>
      <c r="BK112" s="41">
        <f>IF($J111&gt;0,$J111*Formler!$DB113,0)</f>
        <v>0</v>
      </c>
      <c r="BL112" s="41">
        <f>IF($K111="Ja",$B111*Formler!DC$4,0)</f>
        <v>0</v>
      </c>
      <c r="BM112" s="41">
        <f>IF($L111="Ja",Formler!DE$4,0)</f>
        <v>0</v>
      </c>
      <c r="BN112" s="41">
        <f>IF($M111="Ja",Formler!DD$4*$N111,0)</f>
        <v>0</v>
      </c>
      <c r="BO112" s="41">
        <f>IF(D111="Ja",$B111*Formler!CV$5,0)</f>
        <v>0</v>
      </c>
      <c r="BP112" s="41">
        <f>IF(E111="Ja",$B111*Formler!CW$5,0)</f>
        <v>0</v>
      </c>
      <c r="BQ112" s="41">
        <f>IF(F111="Ja",$B111*Formler!CX$5,0)</f>
        <v>0</v>
      </c>
      <c r="BR112" s="41">
        <f>IF(G111="Ja",$B111*Formler!CY$5,0)</f>
        <v>0</v>
      </c>
      <c r="BS112" s="41">
        <f>IF(H111="Ja",$B111*Formler!CZ$5,0)</f>
        <v>0</v>
      </c>
      <c r="BT112" s="41">
        <f>IF(I111="Ja",$B111*Formler!DA$5,0)</f>
        <v>0</v>
      </c>
      <c r="BU112" s="41">
        <f>IF($J111&gt;0,$J111*Formler!$DB$5,0)</f>
        <v>0</v>
      </c>
      <c r="BV112" s="41">
        <f>IF(K111="Ja",$B111*Formler!DC$5,0)</f>
        <v>0</v>
      </c>
      <c r="BW112" s="41">
        <f>IF(L111="Ja",Formler!DE$5,0)</f>
        <v>0</v>
      </c>
      <c r="BX112" s="41">
        <f>IF(M111="Ja",Formler!DD$5*$N111,0)</f>
        <v>0</v>
      </c>
      <c r="BY112" s="41">
        <f>IF(D111="Ja",$B111*Formler!CV$6,0)</f>
        <v>0</v>
      </c>
      <c r="BZ112" s="41">
        <f>IF(E111="Ja",$B111*Formler!CW$6,0)</f>
        <v>0</v>
      </c>
      <c r="CA112" s="41">
        <f>IF(F111="Ja",$B111*Formler!CX$6,0)</f>
        <v>0</v>
      </c>
      <c r="CB112" s="41">
        <f>IF(G111="Ja",$B111*Formler!CY$6,0)</f>
        <v>0</v>
      </c>
      <c r="CC112" s="41">
        <f>IF(H111="Ja",$B111*Formler!CZ$6,0)</f>
        <v>0</v>
      </c>
      <c r="CD112" s="41">
        <f>IF(I111="Ja",$B111*Formler!DA$6,0)</f>
        <v>0</v>
      </c>
      <c r="CE112" s="41">
        <f>IF($J111&gt;0,$J111*Formler!$DB$6,0)</f>
        <v>0</v>
      </c>
      <c r="CF112" s="41">
        <f>IF(K111="Ja",$B111*Formler!DC$6,0)</f>
        <v>0</v>
      </c>
      <c r="CG112" s="41">
        <f>IF(L111="Ja",Formler!DE$6,0)</f>
        <v>0</v>
      </c>
      <c r="CH112" s="41">
        <f>IF(M111="Ja",Formler!DD$6*$N111,0)</f>
        <v>0</v>
      </c>
      <c r="CI112" s="41">
        <f>IF(D111="Ja",$B111*Formler!CV$7,0)</f>
        <v>0</v>
      </c>
      <c r="CJ112" s="41">
        <f>IF(E111="Ja",$B111*Formler!CW$7,0)</f>
        <v>0</v>
      </c>
      <c r="CK112" s="41">
        <f>IF(F111="Ja",$B111*Formler!CX$7,0)</f>
        <v>0</v>
      </c>
      <c r="CL112" s="41">
        <f>IF(G111="Ja",$B111*Formler!CY$7,0)</f>
        <v>0</v>
      </c>
      <c r="CM112" s="41">
        <f>IF(H111="Ja",$B111*Formler!CZ$7,0)</f>
        <v>0</v>
      </c>
      <c r="CN112" s="41">
        <f>IF(I111="Ja",$B111*Formler!DA$7,0)</f>
        <v>0</v>
      </c>
      <c r="CO112" s="41">
        <f>IF($J111&gt;0,$J111*Formler!$DB$7,0)</f>
        <v>0</v>
      </c>
      <c r="CP112" s="41">
        <f>IF(K111="Ja",$B111*Formler!DC$7,0)</f>
        <v>0</v>
      </c>
      <c r="CQ112" s="41">
        <f>IF(L111="Ja",Formler!DE$7,0)</f>
        <v>0</v>
      </c>
      <c r="CR112" s="41">
        <f>IF(M111="Ja",Formler!DD$7*$N111,0)</f>
        <v>0</v>
      </c>
      <c r="DR112" s="7">
        <v>141</v>
      </c>
    </row>
    <row r="113" spans="1:122" x14ac:dyDescent="0.35">
      <c r="A113" s="35">
        <f>Uträkningsmall!B119</f>
        <v>0</v>
      </c>
      <c r="B113" s="36">
        <f>IF(Uträkningsmall!$C119=Formler!$DR$12,12,Uträkningsmall!$C119)</f>
        <v>0</v>
      </c>
      <c r="C113" s="36">
        <f>Uträkningsmall!D119</f>
        <v>0</v>
      </c>
      <c r="D113" s="36">
        <f>Uträkningsmall!E119</f>
        <v>0</v>
      </c>
      <c r="E113" s="36">
        <f>Uträkningsmall!F119</f>
        <v>0</v>
      </c>
      <c r="F113" s="36">
        <f>Uträkningsmall!G119</f>
        <v>0</v>
      </c>
      <c r="G113" s="36">
        <f>Uträkningsmall!H119</f>
        <v>0</v>
      </c>
      <c r="H113" s="36">
        <f>Uträkningsmall!I119</f>
        <v>0</v>
      </c>
      <c r="I113" s="36">
        <f>Uträkningsmall!J119</f>
        <v>0</v>
      </c>
      <c r="J113" s="36">
        <f>Uträkningsmall!K119</f>
        <v>0</v>
      </c>
      <c r="K113" s="36">
        <f>Uträkningsmall!L119</f>
        <v>0</v>
      </c>
      <c r="L113" s="36">
        <f>Uträkningsmall!M119</f>
        <v>0</v>
      </c>
      <c r="M113" s="36">
        <f>Uträkningsmall!N119</f>
        <v>0</v>
      </c>
      <c r="N113" s="37">
        <f>Uträkningsmall!O119</f>
        <v>0</v>
      </c>
      <c r="P113" s="62">
        <f t="shared" si="33"/>
        <v>0</v>
      </c>
      <c r="Q113" s="62">
        <f t="shared" si="33"/>
        <v>0</v>
      </c>
      <c r="R113" s="62">
        <f t="shared" si="33"/>
        <v>0</v>
      </c>
      <c r="S113" s="62">
        <f t="shared" si="33"/>
        <v>0</v>
      </c>
      <c r="T113" s="62">
        <f t="shared" si="33"/>
        <v>0</v>
      </c>
      <c r="U113" s="63"/>
      <c r="V113" s="62">
        <f t="shared" si="18"/>
        <v>0</v>
      </c>
      <c r="W113" s="62">
        <f t="shared" si="19"/>
        <v>0</v>
      </c>
      <c r="X113" s="62">
        <f t="shared" si="20"/>
        <v>0</v>
      </c>
      <c r="Y113" s="62">
        <f t="shared" si="21"/>
        <v>0</v>
      </c>
      <c r="Z113" s="62">
        <f t="shared" si="22"/>
        <v>0</v>
      </c>
      <c r="AA113" s="63"/>
      <c r="AB113" s="62">
        <f t="shared" si="23"/>
        <v>0</v>
      </c>
      <c r="AC113" s="62">
        <f t="shared" si="24"/>
        <v>0</v>
      </c>
      <c r="AD113" s="62">
        <f t="shared" si="25"/>
        <v>0</v>
      </c>
      <c r="AE113" s="62">
        <f t="shared" si="26"/>
        <v>0</v>
      </c>
      <c r="AF113" s="62">
        <f t="shared" si="27"/>
        <v>0</v>
      </c>
      <c r="AH113" s="83">
        <f t="shared" si="28"/>
        <v>0</v>
      </c>
      <c r="AI113" s="64">
        <f t="shared" si="29"/>
        <v>0</v>
      </c>
      <c r="AJ113" s="64">
        <f t="shared" si="30"/>
        <v>0</v>
      </c>
      <c r="AK113" s="64">
        <f t="shared" si="31"/>
        <v>0</v>
      </c>
      <c r="AL113" s="84">
        <f t="shared" si="32"/>
        <v>0</v>
      </c>
      <c r="AU113" s="40">
        <f>IF($D112="Ja",$B112*Formler!CV$3,0)</f>
        <v>0</v>
      </c>
      <c r="AV113" s="41">
        <f>IF($E112="Ja",$B112*Formler!CW$3,0)</f>
        <v>0</v>
      </c>
      <c r="AW113" s="41">
        <f>IF($F112="Ja",$B112*Formler!CX$3,0)</f>
        <v>0</v>
      </c>
      <c r="AX113" s="41">
        <f>IF($G112="Ja",$B112*Formler!CY$3,0)</f>
        <v>0</v>
      </c>
      <c r="AY113" s="41">
        <f>IF($H112="Ja",$B112*Formler!CZ$3,0)</f>
        <v>0</v>
      </c>
      <c r="AZ113" s="41">
        <f>IF($I112="Ja",$B112*Formler!DA$3,0)</f>
        <v>0</v>
      </c>
      <c r="BA113" s="41">
        <f>IF($J112&gt;0,$J112*Formler!DB$3,0)</f>
        <v>0</v>
      </c>
      <c r="BB113" s="41">
        <f>IF($K112="Ja",$B112*Formler!DC$3,0)</f>
        <v>0</v>
      </c>
      <c r="BC113" s="74">
        <f>IF($L112="Ja",Formler!DE$3,0)</f>
        <v>0</v>
      </c>
      <c r="BD113" s="74">
        <f>IF($M112="Ja",$N112*Formler!DD$3,0)</f>
        <v>0</v>
      </c>
      <c r="BE113" s="41">
        <f>IF($D112="Ja",$B112*Formler!CV$4,0)</f>
        <v>0</v>
      </c>
      <c r="BF113" s="41">
        <f>IF($E112="Ja",$B112*Formler!CW$4,0)</f>
        <v>0</v>
      </c>
      <c r="BG113" s="41">
        <f>IF($F112="Ja",$B112*Formler!CX$4,0)</f>
        <v>0</v>
      </c>
      <c r="BH113" s="41">
        <f>IF($G112="Ja",$B112*Formler!CY$4,0)</f>
        <v>0</v>
      </c>
      <c r="BI113" s="41">
        <f>IF($H112="Ja",$B112*Formler!CZ$4,0)</f>
        <v>0</v>
      </c>
      <c r="BJ113" s="41">
        <f>IF($I112="Ja",$B112*Formler!DA$4,0)</f>
        <v>0</v>
      </c>
      <c r="BK113" s="41">
        <f>IF($J112&gt;0,$J112*Formler!$DB114,0)</f>
        <v>0</v>
      </c>
      <c r="BL113" s="41">
        <f>IF($K112="Ja",$B112*Formler!DC$4,0)</f>
        <v>0</v>
      </c>
      <c r="BM113" s="41">
        <f>IF($L112="Ja",Formler!DE$4,0)</f>
        <v>0</v>
      </c>
      <c r="BN113" s="41">
        <f>IF($M112="Ja",Formler!DD$4*$N112,0)</f>
        <v>0</v>
      </c>
      <c r="BO113" s="41">
        <f>IF(D112="Ja",$B112*Formler!CV$5,0)</f>
        <v>0</v>
      </c>
      <c r="BP113" s="41">
        <f>IF(E112="Ja",$B112*Formler!CW$5,0)</f>
        <v>0</v>
      </c>
      <c r="BQ113" s="41">
        <f>IF(F112="Ja",$B112*Formler!CX$5,0)</f>
        <v>0</v>
      </c>
      <c r="BR113" s="41">
        <f>IF(G112="Ja",$B112*Formler!CY$5,0)</f>
        <v>0</v>
      </c>
      <c r="BS113" s="41">
        <f>IF(H112="Ja",$B112*Formler!CZ$5,0)</f>
        <v>0</v>
      </c>
      <c r="BT113" s="41">
        <f>IF(I112="Ja",$B112*Formler!DA$5,0)</f>
        <v>0</v>
      </c>
      <c r="BU113" s="41">
        <f>IF($J112&gt;0,$J112*Formler!$DB$5,0)</f>
        <v>0</v>
      </c>
      <c r="BV113" s="41">
        <f>IF(K112="Ja",$B112*Formler!DC$5,0)</f>
        <v>0</v>
      </c>
      <c r="BW113" s="41">
        <f>IF(L112="Ja",Formler!DE$5,0)</f>
        <v>0</v>
      </c>
      <c r="BX113" s="41">
        <f>IF(M112="Ja",Formler!DD$5*$N112,0)</f>
        <v>0</v>
      </c>
      <c r="BY113" s="41">
        <f>IF(D112="Ja",$B112*Formler!CV$6,0)</f>
        <v>0</v>
      </c>
      <c r="BZ113" s="41">
        <f>IF(E112="Ja",$B112*Formler!CW$6,0)</f>
        <v>0</v>
      </c>
      <c r="CA113" s="41">
        <f>IF(F112="Ja",$B112*Formler!CX$6,0)</f>
        <v>0</v>
      </c>
      <c r="CB113" s="41">
        <f>IF(G112="Ja",$B112*Formler!CY$6,0)</f>
        <v>0</v>
      </c>
      <c r="CC113" s="41">
        <f>IF(H112="Ja",$B112*Formler!CZ$6,0)</f>
        <v>0</v>
      </c>
      <c r="CD113" s="41">
        <f>IF(I112="Ja",$B112*Formler!DA$6,0)</f>
        <v>0</v>
      </c>
      <c r="CE113" s="41">
        <f>IF($J112&gt;0,$J112*Formler!$DB$6,0)</f>
        <v>0</v>
      </c>
      <c r="CF113" s="41">
        <f>IF(K112="Ja",$B112*Formler!DC$6,0)</f>
        <v>0</v>
      </c>
      <c r="CG113" s="41">
        <f>IF(L112="Ja",Formler!DE$6,0)</f>
        <v>0</v>
      </c>
      <c r="CH113" s="41">
        <f>IF(M112="Ja",Formler!DD$6*$N112,0)</f>
        <v>0</v>
      </c>
      <c r="CI113" s="41">
        <f>IF(D112="Ja",$B112*Formler!CV$7,0)</f>
        <v>0</v>
      </c>
      <c r="CJ113" s="41">
        <f>IF(E112="Ja",$B112*Formler!CW$7,0)</f>
        <v>0</v>
      </c>
      <c r="CK113" s="41">
        <f>IF(F112="Ja",$B112*Formler!CX$7,0)</f>
        <v>0</v>
      </c>
      <c r="CL113" s="41">
        <f>IF(G112="Ja",$B112*Formler!CY$7,0)</f>
        <v>0</v>
      </c>
      <c r="CM113" s="41">
        <f>IF(H112="Ja",$B112*Formler!CZ$7,0)</f>
        <v>0</v>
      </c>
      <c r="CN113" s="41">
        <f>IF(I112="Ja",$B112*Formler!DA$7,0)</f>
        <v>0</v>
      </c>
      <c r="CO113" s="41">
        <f>IF($J112&gt;0,$J112*Formler!$DB$7,0)</f>
        <v>0</v>
      </c>
      <c r="CP113" s="41">
        <f>IF(K112="Ja",$B112*Formler!DC$7,0)</f>
        <v>0</v>
      </c>
      <c r="CQ113" s="41">
        <f>IF(L112="Ja",Formler!DE$7,0)</f>
        <v>0</v>
      </c>
      <c r="CR113" s="41">
        <f>IF(M112="Ja",Formler!DD$7*$N112,0)</f>
        <v>0</v>
      </c>
      <c r="DR113" s="7">
        <v>142</v>
      </c>
    </row>
    <row r="114" spans="1:122" x14ac:dyDescent="0.35">
      <c r="A114" s="35">
        <f>Uträkningsmall!B120</f>
        <v>0</v>
      </c>
      <c r="B114" s="36">
        <f>IF(Uträkningsmall!$C120=Formler!$DR$12,12,Uträkningsmall!$C120)</f>
        <v>0</v>
      </c>
      <c r="C114" s="36">
        <f>Uträkningsmall!D120</f>
        <v>0</v>
      </c>
      <c r="D114" s="36">
        <f>Uträkningsmall!E120</f>
        <v>0</v>
      </c>
      <c r="E114" s="36">
        <f>Uträkningsmall!F120</f>
        <v>0</v>
      </c>
      <c r="F114" s="36">
        <f>Uträkningsmall!G120</f>
        <v>0</v>
      </c>
      <c r="G114" s="36">
        <f>Uträkningsmall!H120</f>
        <v>0</v>
      </c>
      <c r="H114" s="36">
        <f>Uträkningsmall!I120</f>
        <v>0</v>
      </c>
      <c r="I114" s="36">
        <f>Uträkningsmall!J120</f>
        <v>0</v>
      </c>
      <c r="J114" s="36">
        <f>Uträkningsmall!K120</f>
        <v>0</v>
      </c>
      <c r="K114" s="36">
        <f>Uträkningsmall!L120</f>
        <v>0</v>
      </c>
      <c r="L114" s="36">
        <f>Uträkningsmall!M120</f>
        <v>0</v>
      </c>
      <c r="M114" s="36">
        <f>Uträkningsmall!N120</f>
        <v>0</v>
      </c>
      <c r="N114" s="37">
        <f>Uträkningsmall!O120</f>
        <v>0</v>
      </c>
      <c r="P114" s="62">
        <f t="shared" si="33"/>
        <v>0</v>
      </c>
      <c r="Q114" s="62">
        <f t="shared" si="33"/>
        <v>0</v>
      </c>
      <c r="R114" s="62">
        <f t="shared" si="33"/>
        <v>0</v>
      </c>
      <c r="S114" s="62">
        <f t="shared" si="33"/>
        <v>0</v>
      </c>
      <c r="T114" s="62">
        <f t="shared" si="33"/>
        <v>0</v>
      </c>
      <c r="U114" s="63"/>
      <c r="V114" s="62">
        <f t="shared" si="18"/>
        <v>0</v>
      </c>
      <c r="W114" s="62">
        <f t="shared" si="19"/>
        <v>0</v>
      </c>
      <c r="X114" s="62">
        <f t="shared" si="20"/>
        <v>0</v>
      </c>
      <c r="Y114" s="62">
        <f t="shared" si="21"/>
        <v>0</v>
      </c>
      <c r="Z114" s="62">
        <f t="shared" si="22"/>
        <v>0</v>
      </c>
      <c r="AA114" s="63"/>
      <c r="AB114" s="62">
        <f t="shared" si="23"/>
        <v>0</v>
      </c>
      <c r="AC114" s="62">
        <f t="shared" si="24"/>
        <v>0</v>
      </c>
      <c r="AD114" s="62">
        <f t="shared" si="25"/>
        <v>0</v>
      </c>
      <c r="AE114" s="62">
        <f t="shared" si="26"/>
        <v>0</v>
      </c>
      <c r="AF114" s="62">
        <f t="shared" si="27"/>
        <v>0</v>
      </c>
      <c r="AH114" s="83">
        <f t="shared" si="28"/>
        <v>0</v>
      </c>
      <c r="AI114" s="64">
        <f t="shared" si="29"/>
        <v>0</v>
      </c>
      <c r="AJ114" s="64">
        <f t="shared" si="30"/>
        <v>0</v>
      </c>
      <c r="AK114" s="64">
        <f t="shared" si="31"/>
        <v>0</v>
      </c>
      <c r="AL114" s="84">
        <f t="shared" si="32"/>
        <v>0</v>
      </c>
      <c r="AU114" s="40">
        <f>IF($D113="Ja",$B113*Formler!CV$3,0)</f>
        <v>0</v>
      </c>
      <c r="AV114" s="41">
        <f>IF($E113="Ja",$B113*Formler!CW$3,0)</f>
        <v>0</v>
      </c>
      <c r="AW114" s="41">
        <f>IF($F113="Ja",$B113*Formler!CX$3,0)</f>
        <v>0</v>
      </c>
      <c r="AX114" s="41">
        <f>IF($G113="Ja",$B113*Formler!CY$3,0)</f>
        <v>0</v>
      </c>
      <c r="AY114" s="41">
        <f>IF($H113="Ja",$B113*Formler!CZ$3,0)</f>
        <v>0</v>
      </c>
      <c r="AZ114" s="41">
        <f>IF($I113="Ja",$B113*Formler!DA$3,0)</f>
        <v>0</v>
      </c>
      <c r="BA114" s="41">
        <f>IF($J113&gt;0,$J113*Formler!DB$3,0)</f>
        <v>0</v>
      </c>
      <c r="BB114" s="41">
        <f>IF($K113="Ja",$B113*Formler!DC$3,0)</f>
        <v>0</v>
      </c>
      <c r="BC114" s="74">
        <f>IF($L113="Ja",Formler!DE$3,0)</f>
        <v>0</v>
      </c>
      <c r="BD114" s="74">
        <f>IF($M113="Ja",$N113*Formler!DD$3,0)</f>
        <v>0</v>
      </c>
      <c r="BE114" s="41">
        <f>IF($D113="Ja",$B113*Formler!CV$4,0)</f>
        <v>0</v>
      </c>
      <c r="BF114" s="41">
        <f>IF($E113="Ja",$B113*Formler!CW$4,0)</f>
        <v>0</v>
      </c>
      <c r="BG114" s="41">
        <f>IF($F113="Ja",$B113*Formler!CX$4,0)</f>
        <v>0</v>
      </c>
      <c r="BH114" s="41">
        <f>IF($G113="Ja",$B113*Formler!CY$4,0)</f>
        <v>0</v>
      </c>
      <c r="BI114" s="41">
        <f>IF($H113="Ja",$B113*Formler!CZ$4,0)</f>
        <v>0</v>
      </c>
      <c r="BJ114" s="41">
        <f>IF($I113="Ja",$B113*Formler!DA$4,0)</f>
        <v>0</v>
      </c>
      <c r="BK114" s="41">
        <f>IF($J113&gt;0,$J113*Formler!$DB115,0)</f>
        <v>0</v>
      </c>
      <c r="BL114" s="41">
        <f>IF($K113="Ja",$B113*Formler!DC$4,0)</f>
        <v>0</v>
      </c>
      <c r="BM114" s="41">
        <f>IF($L113="Ja",Formler!DE$4,0)</f>
        <v>0</v>
      </c>
      <c r="BN114" s="41">
        <f>IF($M113="Ja",Formler!DD$4*$N113,0)</f>
        <v>0</v>
      </c>
      <c r="BO114" s="41">
        <f>IF(D113="Ja",$B113*Formler!CV$5,0)</f>
        <v>0</v>
      </c>
      <c r="BP114" s="41">
        <f>IF(E113="Ja",$B113*Formler!CW$5,0)</f>
        <v>0</v>
      </c>
      <c r="BQ114" s="41">
        <f>IF(F113="Ja",$B113*Formler!CX$5,0)</f>
        <v>0</v>
      </c>
      <c r="BR114" s="41">
        <f>IF(G113="Ja",$B113*Formler!CY$5,0)</f>
        <v>0</v>
      </c>
      <c r="BS114" s="41">
        <f>IF(H113="Ja",$B113*Formler!CZ$5,0)</f>
        <v>0</v>
      </c>
      <c r="BT114" s="41">
        <f>IF(I113="Ja",$B113*Formler!DA$5,0)</f>
        <v>0</v>
      </c>
      <c r="BU114" s="41">
        <f>IF($J113&gt;0,$J113*Formler!$DB$5,0)</f>
        <v>0</v>
      </c>
      <c r="BV114" s="41">
        <f>IF(K113="Ja",$B113*Formler!DC$5,0)</f>
        <v>0</v>
      </c>
      <c r="BW114" s="41">
        <f>IF(L113="Ja",Formler!DE$5,0)</f>
        <v>0</v>
      </c>
      <c r="BX114" s="41">
        <f>IF(M113="Ja",Formler!DD$5*$N113,0)</f>
        <v>0</v>
      </c>
      <c r="BY114" s="41">
        <f>IF(D113="Ja",$B113*Formler!CV$6,0)</f>
        <v>0</v>
      </c>
      <c r="BZ114" s="41">
        <f>IF(E113="Ja",$B113*Formler!CW$6,0)</f>
        <v>0</v>
      </c>
      <c r="CA114" s="41">
        <f>IF(F113="Ja",$B113*Formler!CX$6,0)</f>
        <v>0</v>
      </c>
      <c r="CB114" s="41">
        <f>IF(G113="Ja",$B113*Formler!CY$6,0)</f>
        <v>0</v>
      </c>
      <c r="CC114" s="41">
        <f>IF(H113="Ja",$B113*Formler!CZ$6,0)</f>
        <v>0</v>
      </c>
      <c r="CD114" s="41">
        <f>IF(I113="Ja",$B113*Formler!DA$6,0)</f>
        <v>0</v>
      </c>
      <c r="CE114" s="41">
        <f>IF($J113&gt;0,$J113*Formler!$DB$6,0)</f>
        <v>0</v>
      </c>
      <c r="CF114" s="41">
        <f>IF(K113="Ja",$B113*Formler!DC$6,0)</f>
        <v>0</v>
      </c>
      <c r="CG114" s="41">
        <f>IF(L113="Ja",Formler!DE$6,0)</f>
        <v>0</v>
      </c>
      <c r="CH114" s="41">
        <f>IF(M113="Ja",Formler!DD$6*$N113,0)</f>
        <v>0</v>
      </c>
      <c r="CI114" s="41">
        <f>IF(D113="Ja",$B113*Formler!CV$7,0)</f>
        <v>0</v>
      </c>
      <c r="CJ114" s="41">
        <f>IF(E113="Ja",$B113*Formler!CW$7,0)</f>
        <v>0</v>
      </c>
      <c r="CK114" s="41">
        <f>IF(F113="Ja",$B113*Formler!CX$7,0)</f>
        <v>0</v>
      </c>
      <c r="CL114" s="41">
        <f>IF(G113="Ja",$B113*Formler!CY$7,0)</f>
        <v>0</v>
      </c>
      <c r="CM114" s="41">
        <f>IF(H113="Ja",$B113*Formler!CZ$7,0)</f>
        <v>0</v>
      </c>
      <c r="CN114" s="41">
        <f>IF(I113="Ja",$B113*Formler!DA$7,0)</f>
        <v>0</v>
      </c>
      <c r="CO114" s="41">
        <f>IF($J113&gt;0,$J113*Formler!$DB$7,0)</f>
        <v>0</v>
      </c>
      <c r="CP114" s="41">
        <f>IF(K113="Ja",$B113*Formler!DC$7,0)</f>
        <v>0</v>
      </c>
      <c r="CQ114" s="41">
        <f>IF(L113="Ja",Formler!DE$7,0)</f>
        <v>0</v>
      </c>
      <c r="CR114" s="41">
        <f>IF(M113="Ja",Formler!DD$7*$N113,0)</f>
        <v>0</v>
      </c>
      <c r="DR114" s="7">
        <v>143</v>
      </c>
    </row>
    <row r="115" spans="1:122" x14ac:dyDescent="0.35">
      <c r="A115" s="35">
        <f>Uträkningsmall!B121</f>
        <v>0</v>
      </c>
      <c r="B115" s="36">
        <f>IF(Uträkningsmall!$C121=Formler!$DR$12,12,Uträkningsmall!$C121)</f>
        <v>0</v>
      </c>
      <c r="C115" s="36">
        <f>Uträkningsmall!D121</f>
        <v>0</v>
      </c>
      <c r="D115" s="36">
        <f>Uträkningsmall!E121</f>
        <v>0</v>
      </c>
      <c r="E115" s="36">
        <f>Uträkningsmall!F121</f>
        <v>0</v>
      </c>
      <c r="F115" s="36">
        <f>Uträkningsmall!G121</f>
        <v>0</v>
      </c>
      <c r="G115" s="36">
        <f>Uträkningsmall!H121</f>
        <v>0</v>
      </c>
      <c r="H115" s="36">
        <f>Uträkningsmall!I121</f>
        <v>0</v>
      </c>
      <c r="I115" s="36">
        <f>Uträkningsmall!J121</f>
        <v>0</v>
      </c>
      <c r="J115" s="36">
        <f>Uträkningsmall!K121</f>
        <v>0</v>
      </c>
      <c r="K115" s="36">
        <f>Uträkningsmall!L121</f>
        <v>0</v>
      </c>
      <c r="L115" s="36">
        <f>Uträkningsmall!M121</f>
        <v>0</v>
      </c>
      <c r="M115" s="36">
        <f>Uträkningsmall!N121</f>
        <v>0</v>
      </c>
      <c r="N115" s="37">
        <f>Uträkningsmall!O121</f>
        <v>0</v>
      </c>
      <c r="P115" s="62">
        <f t="shared" si="33"/>
        <v>0</v>
      </c>
      <c r="Q115" s="62">
        <f t="shared" si="33"/>
        <v>0</v>
      </c>
      <c r="R115" s="62">
        <f t="shared" si="33"/>
        <v>0</v>
      </c>
      <c r="S115" s="62">
        <f t="shared" si="33"/>
        <v>0</v>
      </c>
      <c r="T115" s="62">
        <f t="shared" si="33"/>
        <v>0</v>
      </c>
      <c r="U115" s="63"/>
      <c r="V115" s="62">
        <f t="shared" si="18"/>
        <v>0</v>
      </c>
      <c r="W115" s="62">
        <f t="shared" si="19"/>
        <v>0</v>
      </c>
      <c r="X115" s="62">
        <f t="shared" si="20"/>
        <v>0</v>
      </c>
      <c r="Y115" s="62">
        <f t="shared" si="21"/>
        <v>0</v>
      </c>
      <c r="Z115" s="62">
        <f t="shared" si="22"/>
        <v>0</v>
      </c>
      <c r="AA115" s="63"/>
      <c r="AB115" s="62">
        <f t="shared" si="23"/>
        <v>0</v>
      </c>
      <c r="AC115" s="62">
        <f t="shared" si="24"/>
        <v>0</v>
      </c>
      <c r="AD115" s="62">
        <f t="shared" si="25"/>
        <v>0</v>
      </c>
      <c r="AE115" s="62">
        <f t="shared" si="26"/>
        <v>0</v>
      </c>
      <c r="AF115" s="62">
        <f t="shared" si="27"/>
        <v>0</v>
      </c>
      <c r="AH115" s="83">
        <f t="shared" si="28"/>
        <v>0</v>
      </c>
      <c r="AI115" s="64">
        <f t="shared" si="29"/>
        <v>0</v>
      </c>
      <c r="AJ115" s="64">
        <f t="shared" si="30"/>
        <v>0</v>
      </c>
      <c r="AK115" s="64">
        <f t="shared" si="31"/>
        <v>0</v>
      </c>
      <c r="AL115" s="84">
        <f t="shared" si="32"/>
        <v>0</v>
      </c>
      <c r="AU115" s="40">
        <f>IF($D114="Ja",$B114*Formler!CV$3,0)</f>
        <v>0</v>
      </c>
      <c r="AV115" s="41">
        <f>IF($E114="Ja",$B114*Formler!CW$3,0)</f>
        <v>0</v>
      </c>
      <c r="AW115" s="41">
        <f>IF($F114="Ja",$B114*Formler!CX$3,0)</f>
        <v>0</v>
      </c>
      <c r="AX115" s="41">
        <f>IF($G114="Ja",$B114*Formler!CY$3,0)</f>
        <v>0</v>
      </c>
      <c r="AY115" s="41">
        <f>IF($H114="Ja",$B114*Formler!CZ$3,0)</f>
        <v>0</v>
      </c>
      <c r="AZ115" s="41">
        <f>IF($I114="Ja",$B114*Formler!DA$3,0)</f>
        <v>0</v>
      </c>
      <c r="BA115" s="41">
        <f>IF($J114&gt;0,$J114*Formler!DB$3,0)</f>
        <v>0</v>
      </c>
      <c r="BB115" s="41">
        <f>IF($K114="Ja",$B114*Formler!DC$3,0)</f>
        <v>0</v>
      </c>
      <c r="BC115" s="74">
        <f>IF($L114="Ja",Formler!DE$3,0)</f>
        <v>0</v>
      </c>
      <c r="BD115" s="74">
        <f>IF($M114="Ja",$N114*Formler!DD$3,0)</f>
        <v>0</v>
      </c>
      <c r="BE115" s="41">
        <f>IF($D114="Ja",$B114*Formler!CV$4,0)</f>
        <v>0</v>
      </c>
      <c r="BF115" s="41">
        <f>IF($E114="Ja",$B114*Formler!CW$4,0)</f>
        <v>0</v>
      </c>
      <c r="BG115" s="41">
        <f>IF($F114="Ja",$B114*Formler!CX$4,0)</f>
        <v>0</v>
      </c>
      <c r="BH115" s="41">
        <f>IF($G114="Ja",$B114*Formler!CY$4,0)</f>
        <v>0</v>
      </c>
      <c r="BI115" s="41">
        <f>IF($H114="Ja",$B114*Formler!CZ$4,0)</f>
        <v>0</v>
      </c>
      <c r="BJ115" s="41">
        <f>IF($I114="Ja",$B114*Formler!DA$4,0)</f>
        <v>0</v>
      </c>
      <c r="BK115" s="41">
        <f>IF($J114&gt;0,$J114*Formler!$DB116,0)</f>
        <v>0</v>
      </c>
      <c r="BL115" s="41">
        <f>IF($K114="Ja",$B114*Formler!DC$4,0)</f>
        <v>0</v>
      </c>
      <c r="BM115" s="41">
        <f>IF($L114="Ja",Formler!DE$4,0)</f>
        <v>0</v>
      </c>
      <c r="BN115" s="41">
        <f>IF($M114="Ja",Formler!DD$4*$N114,0)</f>
        <v>0</v>
      </c>
      <c r="BO115" s="41">
        <f>IF(D114="Ja",$B114*Formler!CV$5,0)</f>
        <v>0</v>
      </c>
      <c r="BP115" s="41">
        <f>IF(E114="Ja",$B114*Formler!CW$5,0)</f>
        <v>0</v>
      </c>
      <c r="BQ115" s="41">
        <f>IF(F114="Ja",$B114*Formler!CX$5,0)</f>
        <v>0</v>
      </c>
      <c r="BR115" s="41">
        <f>IF(G114="Ja",$B114*Formler!CY$5,0)</f>
        <v>0</v>
      </c>
      <c r="BS115" s="41">
        <f>IF(H114="Ja",$B114*Formler!CZ$5,0)</f>
        <v>0</v>
      </c>
      <c r="BT115" s="41">
        <f>IF(I114="Ja",$B114*Formler!DA$5,0)</f>
        <v>0</v>
      </c>
      <c r="BU115" s="41">
        <f>IF($J114&gt;0,$J114*Formler!$DB$5,0)</f>
        <v>0</v>
      </c>
      <c r="BV115" s="41">
        <f>IF(K114="Ja",$B114*Formler!DC$5,0)</f>
        <v>0</v>
      </c>
      <c r="BW115" s="41">
        <f>IF(L114="Ja",Formler!DE$5,0)</f>
        <v>0</v>
      </c>
      <c r="BX115" s="41">
        <f>IF(M114="Ja",Formler!DD$5*$N114,0)</f>
        <v>0</v>
      </c>
      <c r="BY115" s="41">
        <f>IF(D114="Ja",$B114*Formler!CV$6,0)</f>
        <v>0</v>
      </c>
      <c r="BZ115" s="41">
        <f>IF(E114="Ja",$B114*Formler!CW$6,0)</f>
        <v>0</v>
      </c>
      <c r="CA115" s="41">
        <f>IF(F114="Ja",$B114*Formler!CX$6,0)</f>
        <v>0</v>
      </c>
      <c r="CB115" s="41">
        <f>IF(G114="Ja",$B114*Formler!CY$6,0)</f>
        <v>0</v>
      </c>
      <c r="CC115" s="41">
        <f>IF(H114="Ja",$B114*Formler!CZ$6,0)</f>
        <v>0</v>
      </c>
      <c r="CD115" s="41">
        <f>IF(I114="Ja",$B114*Formler!DA$6,0)</f>
        <v>0</v>
      </c>
      <c r="CE115" s="41">
        <f>IF($J114&gt;0,$J114*Formler!$DB$6,0)</f>
        <v>0</v>
      </c>
      <c r="CF115" s="41">
        <f>IF(K114="Ja",$B114*Formler!DC$6,0)</f>
        <v>0</v>
      </c>
      <c r="CG115" s="41">
        <f>IF(L114="Ja",Formler!DE$6,0)</f>
        <v>0</v>
      </c>
      <c r="CH115" s="41">
        <f>IF(M114="Ja",Formler!DD$6*$N114,0)</f>
        <v>0</v>
      </c>
      <c r="CI115" s="41">
        <f>IF(D114="Ja",$B114*Formler!CV$7,0)</f>
        <v>0</v>
      </c>
      <c r="CJ115" s="41">
        <f>IF(E114="Ja",$B114*Formler!CW$7,0)</f>
        <v>0</v>
      </c>
      <c r="CK115" s="41">
        <f>IF(F114="Ja",$B114*Formler!CX$7,0)</f>
        <v>0</v>
      </c>
      <c r="CL115" s="41">
        <f>IF(G114="Ja",$B114*Formler!CY$7,0)</f>
        <v>0</v>
      </c>
      <c r="CM115" s="41">
        <f>IF(H114="Ja",$B114*Formler!CZ$7,0)</f>
        <v>0</v>
      </c>
      <c r="CN115" s="41">
        <f>IF(I114="Ja",$B114*Formler!DA$7,0)</f>
        <v>0</v>
      </c>
      <c r="CO115" s="41">
        <f>IF($J114&gt;0,$J114*Formler!$DB$7,0)</f>
        <v>0</v>
      </c>
      <c r="CP115" s="41">
        <f>IF(K114="Ja",$B114*Formler!DC$7,0)</f>
        <v>0</v>
      </c>
      <c r="CQ115" s="41">
        <f>IF(L114="Ja",Formler!DE$7,0)</f>
        <v>0</v>
      </c>
      <c r="CR115" s="41">
        <f>IF(M114="Ja",Formler!DD$7*$N114,0)</f>
        <v>0</v>
      </c>
      <c r="DR115" s="7">
        <v>144</v>
      </c>
    </row>
    <row r="116" spans="1:122" x14ac:dyDescent="0.35">
      <c r="A116" s="35">
        <f>Uträkningsmall!B122</f>
        <v>0</v>
      </c>
      <c r="B116" s="36">
        <f>IF(Uträkningsmall!$C122=Formler!$DR$12,12,Uträkningsmall!$C122)</f>
        <v>0</v>
      </c>
      <c r="C116" s="36">
        <f>Uträkningsmall!D122</f>
        <v>0</v>
      </c>
      <c r="D116" s="36">
        <f>Uträkningsmall!E122</f>
        <v>0</v>
      </c>
      <c r="E116" s="36">
        <f>Uträkningsmall!F122</f>
        <v>0</v>
      </c>
      <c r="F116" s="36">
        <f>Uträkningsmall!G122</f>
        <v>0</v>
      </c>
      <c r="G116" s="36">
        <f>Uträkningsmall!H122</f>
        <v>0</v>
      </c>
      <c r="H116" s="36">
        <f>Uträkningsmall!I122</f>
        <v>0</v>
      </c>
      <c r="I116" s="36">
        <f>Uträkningsmall!J122</f>
        <v>0</v>
      </c>
      <c r="J116" s="36">
        <f>Uträkningsmall!K122</f>
        <v>0</v>
      </c>
      <c r="K116" s="36">
        <f>Uträkningsmall!L122</f>
        <v>0</v>
      </c>
      <c r="L116" s="36">
        <f>Uträkningsmall!M122</f>
        <v>0</v>
      </c>
      <c r="M116" s="36">
        <f>Uträkningsmall!N122</f>
        <v>0</v>
      </c>
      <c r="N116" s="37">
        <f>Uträkningsmall!O122</f>
        <v>0</v>
      </c>
      <c r="P116" s="62">
        <f t="shared" si="33"/>
        <v>0</v>
      </c>
      <c r="Q116" s="62">
        <f t="shared" si="33"/>
        <v>0</v>
      </c>
      <c r="R116" s="62">
        <f t="shared" si="33"/>
        <v>0</v>
      </c>
      <c r="S116" s="62">
        <f t="shared" si="33"/>
        <v>0</v>
      </c>
      <c r="T116" s="62">
        <f t="shared" si="33"/>
        <v>0</v>
      </c>
      <c r="U116" s="63"/>
      <c r="V116" s="62">
        <f t="shared" si="18"/>
        <v>0</v>
      </c>
      <c r="W116" s="62">
        <f t="shared" si="19"/>
        <v>0</v>
      </c>
      <c r="X116" s="62">
        <f t="shared" si="20"/>
        <v>0</v>
      </c>
      <c r="Y116" s="62">
        <f t="shared" si="21"/>
        <v>0</v>
      </c>
      <c r="Z116" s="62">
        <f t="shared" si="22"/>
        <v>0</v>
      </c>
      <c r="AA116" s="63"/>
      <c r="AB116" s="62">
        <f t="shared" si="23"/>
        <v>0</v>
      </c>
      <c r="AC116" s="62">
        <f t="shared" si="24"/>
        <v>0</v>
      </c>
      <c r="AD116" s="62">
        <f t="shared" si="25"/>
        <v>0</v>
      </c>
      <c r="AE116" s="62">
        <f t="shared" si="26"/>
        <v>0</v>
      </c>
      <c r="AF116" s="62">
        <f t="shared" si="27"/>
        <v>0</v>
      </c>
      <c r="AH116" s="83">
        <f t="shared" si="28"/>
        <v>0</v>
      </c>
      <c r="AI116" s="64">
        <f t="shared" si="29"/>
        <v>0</v>
      </c>
      <c r="AJ116" s="64">
        <f t="shared" si="30"/>
        <v>0</v>
      </c>
      <c r="AK116" s="64">
        <f t="shared" si="31"/>
        <v>0</v>
      </c>
      <c r="AL116" s="84">
        <f t="shared" si="32"/>
        <v>0</v>
      </c>
      <c r="AU116" s="40">
        <f>IF($D115="Ja",$B115*Formler!CV$3,0)</f>
        <v>0</v>
      </c>
      <c r="AV116" s="41">
        <f>IF($E115="Ja",$B115*Formler!CW$3,0)</f>
        <v>0</v>
      </c>
      <c r="AW116" s="41">
        <f>IF($F115="Ja",$B115*Formler!CX$3,0)</f>
        <v>0</v>
      </c>
      <c r="AX116" s="41">
        <f>IF($G115="Ja",$B115*Formler!CY$3,0)</f>
        <v>0</v>
      </c>
      <c r="AY116" s="41">
        <f>IF($H115="Ja",$B115*Formler!CZ$3,0)</f>
        <v>0</v>
      </c>
      <c r="AZ116" s="41">
        <f>IF($I115="Ja",$B115*Formler!DA$3,0)</f>
        <v>0</v>
      </c>
      <c r="BA116" s="41">
        <f>IF($J115&gt;0,$J115*Formler!DB$3,0)</f>
        <v>0</v>
      </c>
      <c r="BB116" s="41">
        <f>IF($K115="Ja",$B115*Formler!DC$3,0)</f>
        <v>0</v>
      </c>
      <c r="BC116" s="74">
        <f>IF($L115="Ja",Formler!DE$3,0)</f>
        <v>0</v>
      </c>
      <c r="BD116" s="74">
        <f>IF($M115="Ja",$N115*Formler!DD$3,0)</f>
        <v>0</v>
      </c>
      <c r="BE116" s="41">
        <f>IF($D115="Ja",$B115*Formler!CV$4,0)</f>
        <v>0</v>
      </c>
      <c r="BF116" s="41">
        <f>IF($E115="Ja",$B115*Formler!CW$4,0)</f>
        <v>0</v>
      </c>
      <c r="BG116" s="41">
        <f>IF($F115="Ja",$B115*Formler!CX$4,0)</f>
        <v>0</v>
      </c>
      <c r="BH116" s="41">
        <f>IF($G115="Ja",$B115*Formler!CY$4,0)</f>
        <v>0</v>
      </c>
      <c r="BI116" s="41">
        <f>IF($H115="Ja",$B115*Formler!CZ$4,0)</f>
        <v>0</v>
      </c>
      <c r="BJ116" s="41">
        <f>IF($I115="Ja",$B115*Formler!DA$4,0)</f>
        <v>0</v>
      </c>
      <c r="BK116" s="41">
        <f>IF($J115&gt;0,$J115*Formler!$DB117,0)</f>
        <v>0</v>
      </c>
      <c r="BL116" s="41">
        <f>IF($K115="Ja",$B115*Formler!DC$4,0)</f>
        <v>0</v>
      </c>
      <c r="BM116" s="41">
        <f>IF($L115="Ja",Formler!DE$4,0)</f>
        <v>0</v>
      </c>
      <c r="BN116" s="41">
        <f>IF($M115="Ja",Formler!DD$4*$N115,0)</f>
        <v>0</v>
      </c>
      <c r="BO116" s="41">
        <f>IF(D115="Ja",$B115*Formler!CV$5,0)</f>
        <v>0</v>
      </c>
      <c r="BP116" s="41">
        <f>IF(E115="Ja",$B115*Formler!CW$5,0)</f>
        <v>0</v>
      </c>
      <c r="BQ116" s="41">
        <f>IF(F115="Ja",$B115*Formler!CX$5,0)</f>
        <v>0</v>
      </c>
      <c r="BR116" s="41">
        <f>IF(G115="Ja",$B115*Formler!CY$5,0)</f>
        <v>0</v>
      </c>
      <c r="BS116" s="41">
        <f>IF(H115="Ja",$B115*Formler!CZ$5,0)</f>
        <v>0</v>
      </c>
      <c r="BT116" s="41">
        <f>IF(I115="Ja",$B115*Formler!DA$5,0)</f>
        <v>0</v>
      </c>
      <c r="BU116" s="41">
        <f>IF($J115&gt;0,$J115*Formler!$DB$5,0)</f>
        <v>0</v>
      </c>
      <c r="BV116" s="41">
        <f>IF(K115="Ja",$B115*Formler!DC$5,0)</f>
        <v>0</v>
      </c>
      <c r="BW116" s="41">
        <f>IF(L115="Ja",Formler!DE$5,0)</f>
        <v>0</v>
      </c>
      <c r="BX116" s="41">
        <f>IF(M115="Ja",Formler!DD$5*$N115,0)</f>
        <v>0</v>
      </c>
      <c r="BY116" s="41">
        <f>IF(D115="Ja",$B115*Formler!CV$6,0)</f>
        <v>0</v>
      </c>
      <c r="BZ116" s="41">
        <f>IF(E115="Ja",$B115*Formler!CW$6,0)</f>
        <v>0</v>
      </c>
      <c r="CA116" s="41">
        <f>IF(F115="Ja",$B115*Formler!CX$6,0)</f>
        <v>0</v>
      </c>
      <c r="CB116" s="41">
        <f>IF(G115="Ja",$B115*Formler!CY$6,0)</f>
        <v>0</v>
      </c>
      <c r="CC116" s="41">
        <f>IF(H115="Ja",$B115*Formler!CZ$6,0)</f>
        <v>0</v>
      </c>
      <c r="CD116" s="41">
        <f>IF(I115="Ja",$B115*Formler!DA$6,0)</f>
        <v>0</v>
      </c>
      <c r="CE116" s="41">
        <f>IF($J115&gt;0,$J115*Formler!$DB$6,0)</f>
        <v>0</v>
      </c>
      <c r="CF116" s="41">
        <f>IF(K115="Ja",$B115*Formler!DC$6,0)</f>
        <v>0</v>
      </c>
      <c r="CG116" s="41">
        <f>IF(L115="Ja",Formler!DE$6,0)</f>
        <v>0</v>
      </c>
      <c r="CH116" s="41">
        <f>IF(M115="Ja",Formler!DD$6*$N115,0)</f>
        <v>0</v>
      </c>
      <c r="CI116" s="41">
        <f>IF(D115="Ja",$B115*Formler!CV$7,0)</f>
        <v>0</v>
      </c>
      <c r="CJ116" s="41">
        <f>IF(E115="Ja",$B115*Formler!CW$7,0)</f>
        <v>0</v>
      </c>
      <c r="CK116" s="41">
        <f>IF(F115="Ja",$B115*Formler!CX$7,0)</f>
        <v>0</v>
      </c>
      <c r="CL116" s="41">
        <f>IF(G115="Ja",$B115*Formler!CY$7,0)</f>
        <v>0</v>
      </c>
      <c r="CM116" s="41">
        <f>IF(H115="Ja",$B115*Formler!CZ$7,0)</f>
        <v>0</v>
      </c>
      <c r="CN116" s="41">
        <f>IF(I115="Ja",$B115*Formler!DA$7,0)</f>
        <v>0</v>
      </c>
      <c r="CO116" s="41">
        <f>IF($J115&gt;0,$J115*Formler!$DB$7,0)</f>
        <v>0</v>
      </c>
      <c r="CP116" s="41">
        <f>IF(K115="Ja",$B115*Formler!DC$7,0)</f>
        <v>0</v>
      </c>
      <c r="CQ116" s="41">
        <f>IF(L115="Ja",Formler!DE$7,0)</f>
        <v>0</v>
      </c>
      <c r="CR116" s="41">
        <f>IF(M115="Ja",Formler!DD$7*$N115,0)</f>
        <v>0</v>
      </c>
      <c r="DR116" s="7">
        <v>145</v>
      </c>
    </row>
    <row r="117" spans="1:122" x14ac:dyDescent="0.35">
      <c r="A117" s="35">
        <f>Uträkningsmall!B123</f>
        <v>0</v>
      </c>
      <c r="B117" s="36">
        <f>IF(Uträkningsmall!$C123=Formler!$DR$12,12,Uträkningsmall!$C123)</f>
        <v>0</v>
      </c>
      <c r="C117" s="36">
        <f>Uträkningsmall!D123</f>
        <v>0</v>
      </c>
      <c r="D117" s="36">
        <f>Uträkningsmall!E123</f>
        <v>0</v>
      </c>
      <c r="E117" s="36">
        <f>Uträkningsmall!F123</f>
        <v>0</v>
      </c>
      <c r="F117" s="36">
        <f>Uträkningsmall!G123</f>
        <v>0</v>
      </c>
      <c r="G117" s="36">
        <f>Uträkningsmall!H123</f>
        <v>0</v>
      </c>
      <c r="H117" s="36">
        <f>Uträkningsmall!I123</f>
        <v>0</v>
      </c>
      <c r="I117" s="36">
        <f>Uträkningsmall!J123</f>
        <v>0</v>
      </c>
      <c r="J117" s="36">
        <f>Uträkningsmall!K123</f>
        <v>0</v>
      </c>
      <c r="K117" s="36">
        <f>Uträkningsmall!L123</f>
        <v>0</v>
      </c>
      <c r="L117" s="36">
        <f>Uträkningsmall!M123</f>
        <v>0</v>
      </c>
      <c r="M117" s="36">
        <f>Uträkningsmall!N123</f>
        <v>0</v>
      </c>
      <c r="N117" s="37">
        <f>Uträkningsmall!O123</f>
        <v>0</v>
      </c>
      <c r="P117" s="62">
        <f t="shared" si="33"/>
        <v>0</v>
      </c>
      <c r="Q117" s="62">
        <f t="shared" si="33"/>
        <v>0</v>
      </c>
      <c r="R117" s="62">
        <f t="shared" si="33"/>
        <v>0</v>
      </c>
      <c r="S117" s="62">
        <f t="shared" si="33"/>
        <v>0</v>
      </c>
      <c r="T117" s="62">
        <f t="shared" si="33"/>
        <v>0</v>
      </c>
      <c r="U117" s="63"/>
      <c r="V117" s="62">
        <f t="shared" si="18"/>
        <v>0</v>
      </c>
      <c r="W117" s="62">
        <f t="shared" si="19"/>
        <v>0</v>
      </c>
      <c r="X117" s="62">
        <f t="shared" si="20"/>
        <v>0</v>
      </c>
      <c r="Y117" s="62">
        <f t="shared" si="21"/>
        <v>0</v>
      </c>
      <c r="Z117" s="62">
        <f t="shared" si="22"/>
        <v>0</v>
      </c>
      <c r="AA117" s="63"/>
      <c r="AB117" s="62">
        <f t="shared" si="23"/>
        <v>0</v>
      </c>
      <c r="AC117" s="62">
        <f t="shared" si="24"/>
        <v>0</v>
      </c>
      <c r="AD117" s="62">
        <f t="shared" si="25"/>
        <v>0</v>
      </c>
      <c r="AE117" s="62">
        <f t="shared" si="26"/>
        <v>0</v>
      </c>
      <c r="AF117" s="62">
        <f t="shared" si="27"/>
        <v>0</v>
      </c>
      <c r="AH117" s="83">
        <f t="shared" si="28"/>
        <v>0</v>
      </c>
      <c r="AI117" s="64">
        <f t="shared" si="29"/>
        <v>0</v>
      </c>
      <c r="AJ117" s="64">
        <f t="shared" si="30"/>
        <v>0</v>
      </c>
      <c r="AK117" s="64">
        <f t="shared" si="31"/>
        <v>0</v>
      </c>
      <c r="AL117" s="84">
        <f t="shared" si="32"/>
        <v>0</v>
      </c>
      <c r="AU117" s="40">
        <f>IF($D116="Ja",$B116*Formler!CV$3,0)</f>
        <v>0</v>
      </c>
      <c r="AV117" s="41">
        <f>IF($E116="Ja",$B116*Formler!CW$3,0)</f>
        <v>0</v>
      </c>
      <c r="AW117" s="41">
        <f>IF($F116="Ja",$B116*Formler!CX$3,0)</f>
        <v>0</v>
      </c>
      <c r="AX117" s="41">
        <f>IF($G116="Ja",$B116*Formler!CY$3,0)</f>
        <v>0</v>
      </c>
      <c r="AY117" s="41">
        <f>IF($H116="Ja",$B116*Formler!CZ$3,0)</f>
        <v>0</v>
      </c>
      <c r="AZ117" s="41">
        <f>IF($I116="Ja",$B116*Formler!DA$3,0)</f>
        <v>0</v>
      </c>
      <c r="BA117" s="41">
        <f>IF($J116&gt;0,$J116*Formler!DB$3,0)</f>
        <v>0</v>
      </c>
      <c r="BB117" s="41">
        <f>IF($K116="Ja",$B116*Formler!DC$3,0)</f>
        <v>0</v>
      </c>
      <c r="BC117" s="74">
        <f>IF($L116="Ja",Formler!DE$3,0)</f>
        <v>0</v>
      </c>
      <c r="BD117" s="74">
        <f>IF($M116="Ja",$N116*Formler!DD$3,0)</f>
        <v>0</v>
      </c>
      <c r="BE117" s="41">
        <f>IF($D116="Ja",$B116*Formler!CV$4,0)</f>
        <v>0</v>
      </c>
      <c r="BF117" s="41">
        <f>IF($E116="Ja",$B116*Formler!CW$4,0)</f>
        <v>0</v>
      </c>
      <c r="BG117" s="41">
        <f>IF($F116="Ja",$B116*Formler!CX$4,0)</f>
        <v>0</v>
      </c>
      <c r="BH117" s="41">
        <f>IF($G116="Ja",$B116*Formler!CY$4,0)</f>
        <v>0</v>
      </c>
      <c r="BI117" s="41">
        <f>IF($H116="Ja",$B116*Formler!CZ$4,0)</f>
        <v>0</v>
      </c>
      <c r="BJ117" s="41">
        <f>IF($I116="Ja",$B116*Formler!DA$4,0)</f>
        <v>0</v>
      </c>
      <c r="BK117" s="41">
        <f>IF($J116&gt;0,$J116*Formler!$DB118,0)</f>
        <v>0</v>
      </c>
      <c r="BL117" s="41">
        <f>IF($K116="Ja",$B116*Formler!DC$4,0)</f>
        <v>0</v>
      </c>
      <c r="BM117" s="41">
        <f>IF($L116="Ja",Formler!DE$4,0)</f>
        <v>0</v>
      </c>
      <c r="BN117" s="41">
        <f>IF($M116="Ja",Formler!DD$4*$N116,0)</f>
        <v>0</v>
      </c>
      <c r="BO117" s="41">
        <f>IF(D116="Ja",$B116*Formler!CV$5,0)</f>
        <v>0</v>
      </c>
      <c r="BP117" s="41">
        <f>IF(E116="Ja",$B116*Formler!CW$5,0)</f>
        <v>0</v>
      </c>
      <c r="BQ117" s="41">
        <f>IF(F116="Ja",$B116*Formler!CX$5,0)</f>
        <v>0</v>
      </c>
      <c r="BR117" s="41">
        <f>IF(G116="Ja",$B116*Formler!CY$5,0)</f>
        <v>0</v>
      </c>
      <c r="BS117" s="41">
        <f>IF(H116="Ja",$B116*Formler!CZ$5,0)</f>
        <v>0</v>
      </c>
      <c r="BT117" s="41">
        <f>IF(I116="Ja",$B116*Formler!DA$5,0)</f>
        <v>0</v>
      </c>
      <c r="BU117" s="41">
        <f>IF($J116&gt;0,$J116*Formler!$DB$5,0)</f>
        <v>0</v>
      </c>
      <c r="BV117" s="41">
        <f>IF(K116="Ja",$B116*Formler!DC$5,0)</f>
        <v>0</v>
      </c>
      <c r="BW117" s="41">
        <f>IF(L116="Ja",Formler!DE$5,0)</f>
        <v>0</v>
      </c>
      <c r="BX117" s="41">
        <f>IF(M116="Ja",Formler!DD$5*$N116,0)</f>
        <v>0</v>
      </c>
      <c r="BY117" s="41">
        <f>IF(D116="Ja",$B116*Formler!CV$6,0)</f>
        <v>0</v>
      </c>
      <c r="BZ117" s="41">
        <f>IF(E116="Ja",$B116*Formler!CW$6,0)</f>
        <v>0</v>
      </c>
      <c r="CA117" s="41">
        <f>IF(F116="Ja",$B116*Formler!CX$6,0)</f>
        <v>0</v>
      </c>
      <c r="CB117" s="41">
        <f>IF(G116="Ja",$B116*Formler!CY$6,0)</f>
        <v>0</v>
      </c>
      <c r="CC117" s="41">
        <f>IF(H116="Ja",$B116*Formler!CZ$6,0)</f>
        <v>0</v>
      </c>
      <c r="CD117" s="41">
        <f>IF(I116="Ja",$B116*Formler!DA$6,0)</f>
        <v>0</v>
      </c>
      <c r="CE117" s="41">
        <f>IF($J116&gt;0,$J116*Formler!$DB$6,0)</f>
        <v>0</v>
      </c>
      <c r="CF117" s="41">
        <f>IF(K116="Ja",$B116*Formler!DC$6,0)</f>
        <v>0</v>
      </c>
      <c r="CG117" s="41">
        <f>IF(L116="Ja",Formler!DE$6,0)</f>
        <v>0</v>
      </c>
      <c r="CH117" s="41">
        <f>IF(M116="Ja",Formler!DD$6*$N116,0)</f>
        <v>0</v>
      </c>
      <c r="CI117" s="41">
        <f>IF(D116="Ja",$B116*Formler!CV$7,0)</f>
        <v>0</v>
      </c>
      <c r="CJ117" s="41">
        <f>IF(E116="Ja",$B116*Formler!CW$7,0)</f>
        <v>0</v>
      </c>
      <c r="CK117" s="41">
        <f>IF(F116="Ja",$B116*Formler!CX$7,0)</f>
        <v>0</v>
      </c>
      <c r="CL117" s="41">
        <f>IF(G116="Ja",$B116*Formler!CY$7,0)</f>
        <v>0</v>
      </c>
      <c r="CM117" s="41">
        <f>IF(H116="Ja",$B116*Formler!CZ$7,0)</f>
        <v>0</v>
      </c>
      <c r="CN117" s="41">
        <f>IF(I116="Ja",$B116*Formler!DA$7,0)</f>
        <v>0</v>
      </c>
      <c r="CO117" s="41">
        <f>IF($J116&gt;0,$J116*Formler!$DB$7,0)</f>
        <v>0</v>
      </c>
      <c r="CP117" s="41">
        <f>IF(K116="Ja",$B116*Formler!DC$7,0)</f>
        <v>0</v>
      </c>
      <c r="CQ117" s="41">
        <f>IF(L116="Ja",Formler!DE$7,0)</f>
        <v>0</v>
      </c>
      <c r="CR117" s="41">
        <f>IF(M116="Ja",Formler!DD$7*$N116,0)</f>
        <v>0</v>
      </c>
      <c r="DR117" s="7">
        <v>146</v>
      </c>
    </row>
    <row r="118" spans="1:122" x14ac:dyDescent="0.35">
      <c r="A118" s="35">
        <f>Uträkningsmall!B124</f>
        <v>0</v>
      </c>
      <c r="B118" s="36">
        <f>IF(Uträkningsmall!$C124=Formler!$DR$12,12,Uträkningsmall!$C124)</f>
        <v>0</v>
      </c>
      <c r="C118" s="36">
        <f>Uträkningsmall!D124</f>
        <v>0</v>
      </c>
      <c r="D118" s="36">
        <f>Uträkningsmall!E124</f>
        <v>0</v>
      </c>
      <c r="E118" s="36">
        <f>Uträkningsmall!F124</f>
        <v>0</v>
      </c>
      <c r="F118" s="36">
        <f>Uträkningsmall!G124</f>
        <v>0</v>
      </c>
      <c r="G118" s="36">
        <f>Uträkningsmall!H124</f>
        <v>0</v>
      </c>
      <c r="H118" s="36">
        <f>Uträkningsmall!I124</f>
        <v>0</v>
      </c>
      <c r="I118" s="36">
        <f>Uträkningsmall!J124</f>
        <v>0</v>
      </c>
      <c r="J118" s="36">
        <f>Uträkningsmall!K124</f>
        <v>0</v>
      </c>
      <c r="K118" s="36">
        <f>Uträkningsmall!L124</f>
        <v>0</v>
      </c>
      <c r="L118" s="36">
        <f>Uträkningsmall!M124</f>
        <v>0</v>
      </c>
      <c r="M118" s="36">
        <f>Uträkningsmall!N124</f>
        <v>0</v>
      </c>
      <c r="N118" s="37">
        <f>Uträkningsmall!O124</f>
        <v>0</v>
      </c>
      <c r="P118" s="62">
        <f t="shared" si="33"/>
        <v>0</v>
      </c>
      <c r="Q118" s="62">
        <f t="shared" si="33"/>
        <v>0</v>
      </c>
      <c r="R118" s="62">
        <f t="shared" si="33"/>
        <v>0</v>
      </c>
      <c r="S118" s="62">
        <f t="shared" si="33"/>
        <v>0</v>
      </c>
      <c r="T118" s="62">
        <f t="shared" si="33"/>
        <v>0</v>
      </c>
      <c r="U118" s="63"/>
      <c r="V118" s="62">
        <f t="shared" si="18"/>
        <v>0</v>
      </c>
      <c r="W118" s="62">
        <f t="shared" si="19"/>
        <v>0</v>
      </c>
      <c r="X118" s="62">
        <f t="shared" si="20"/>
        <v>0</v>
      </c>
      <c r="Y118" s="62">
        <f t="shared" si="21"/>
        <v>0</v>
      </c>
      <c r="Z118" s="62">
        <f t="shared" si="22"/>
        <v>0</v>
      </c>
      <c r="AA118" s="63"/>
      <c r="AB118" s="62">
        <f t="shared" si="23"/>
        <v>0</v>
      </c>
      <c r="AC118" s="62">
        <f t="shared" si="24"/>
        <v>0</v>
      </c>
      <c r="AD118" s="62">
        <f t="shared" si="25"/>
        <v>0</v>
      </c>
      <c r="AE118" s="62">
        <f t="shared" si="26"/>
        <v>0</v>
      </c>
      <c r="AF118" s="62">
        <f t="shared" si="27"/>
        <v>0</v>
      </c>
      <c r="AH118" s="83">
        <f t="shared" si="28"/>
        <v>0</v>
      </c>
      <c r="AI118" s="64">
        <f t="shared" si="29"/>
        <v>0</v>
      </c>
      <c r="AJ118" s="64">
        <f t="shared" si="30"/>
        <v>0</v>
      </c>
      <c r="AK118" s="64">
        <f t="shared" si="31"/>
        <v>0</v>
      </c>
      <c r="AL118" s="84">
        <f t="shared" si="32"/>
        <v>0</v>
      </c>
      <c r="AU118" s="40">
        <f>IF($D117="Ja",$B117*Formler!CV$3,0)</f>
        <v>0</v>
      </c>
      <c r="AV118" s="41">
        <f>IF($E117="Ja",$B117*Formler!CW$3,0)</f>
        <v>0</v>
      </c>
      <c r="AW118" s="41">
        <f>IF($F117="Ja",$B117*Formler!CX$3,0)</f>
        <v>0</v>
      </c>
      <c r="AX118" s="41">
        <f>IF($G117="Ja",$B117*Formler!CY$3,0)</f>
        <v>0</v>
      </c>
      <c r="AY118" s="41">
        <f>IF($H117="Ja",$B117*Formler!CZ$3,0)</f>
        <v>0</v>
      </c>
      <c r="AZ118" s="41">
        <f>IF($I117="Ja",$B117*Formler!DA$3,0)</f>
        <v>0</v>
      </c>
      <c r="BA118" s="41">
        <f>IF($J117&gt;0,$J117*Formler!DB$3,0)</f>
        <v>0</v>
      </c>
      <c r="BB118" s="41">
        <f>IF($K117="Ja",$B117*Formler!DC$3,0)</f>
        <v>0</v>
      </c>
      <c r="BC118" s="74">
        <f>IF($L117="Ja",Formler!DE$3,0)</f>
        <v>0</v>
      </c>
      <c r="BD118" s="74">
        <f>IF($M117="Ja",$N117*Formler!DD$3,0)</f>
        <v>0</v>
      </c>
      <c r="BE118" s="41">
        <f>IF($D117="Ja",$B117*Formler!CV$4,0)</f>
        <v>0</v>
      </c>
      <c r="BF118" s="41">
        <f>IF($E117="Ja",$B117*Formler!CW$4,0)</f>
        <v>0</v>
      </c>
      <c r="BG118" s="41">
        <f>IF($F117="Ja",$B117*Formler!CX$4,0)</f>
        <v>0</v>
      </c>
      <c r="BH118" s="41">
        <f>IF($G117="Ja",$B117*Formler!CY$4,0)</f>
        <v>0</v>
      </c>
      <c r="BI118" s="41">
        <f>IF($H117="Ja",$B117*Formler!CZ$4,0)</f>
        <v>0</v>
      </c>
      <c r="BJ118" s="41">
        <f>IF($I117="Ja",$B117*Formler!DA$4,0)</f>
        <v>0</v>
      </c>
      <c r="BK118" s="41">
        <f>IF($J117&gt;0,$J117*Formler!$DB119,0)</f>
        <v>0</v>
      </c>
      <c r="BL118" s="41">
        <f>IF($K117="Ja",$B117*Formler!DC$4,0)</f>
        <v>0</v>
      </c>
      <c r="BM118" s="41">
        <f>IF($L117="Ja",Formler!DE$4,0)</f>
        <v>0</v>
      </c>
      <c r="BN118" s="41">
        <f>IF($M117="Ja",Formler!DD$4*$N117,0)</f>
        <v>0</v>
      </c>
      <c r="BO118" s="41">
        <f>IF(D117="Ja",$B117*Formler!CV$5,0)</f>
        <v>0</v>
      </c>
      <c r="BP118" s="41">
        <f>IF(E117="Ja",$B117*Formler!CW$5,0)</f>
        <v>0</v>
      </c>
      <c r="BQ118" s="41">
        <f>IF(F117="Ja",$B117*Formler!CX$5,0)</f>
        <v>0</v>
      </c>
      <c r="BR118" s="41">
        <f>IF(G117="Ja",$B117*Formler!CY$5,0)</f>
        <v>0</v>
      </c>
      <c r="BS118" s="41">
        <f>IF(H117="Ja",$B117*Formler!CZ$5,0)</f>
        <v>0</v>
      </c>
      <c r="BT118" s="41">
        <f>IF(I117="Ja",$B117*Formler!DA$5,0)</f>
        <v>0</v>
      </c>
      <c r="BU118" s="41">
        <f>IF($J117&gt;0,$J117*Formler!$DB$5,0)</f>
        <v>0</v>
      </c>
      <c r="BV118" s="41">
        <f>IF(K117="Ja",$B117*Formler!DC$5,0)</f>
        <v>0</v>
      </c>
      <c r="BW118" s="41">
        <f>IF(L117="Ja",Formler!DE$5,0)</f>
        <v>0</v>
      </c>
      <c r="BX118" s="41">
        <f>IF(M117="Ja",Formler!DD$5*$N117,0)</f>
        <v>0</v>
      </c>
      <c r="BY118" s="41">
        <f>IF(D117="Ja",$B117*Formler!CV$6,0)</f>
        <v>0</v>
      </c>
      <c r="BZ118" s="41">
        <f>IF(E117="Ja",$B117*Formler!CW$6,0)</f>
        <v>0</v>
      </c>
      <c r="CA118" s="41">
        <f>IF(F117="Ja",$B117*Formler!CX$6,0)</f>
        <v>0</v>
      </c>
      <c r="CB118" s="41">
        <f>IF(G117="Ja",$B117*Formler!CY$6,0)</f>
        <v>0</v>
      </c>
      <c r="CC118" s="41">
        <f>IF(H117="Ja",$B117*Formler!CZ$6,0)</f>
        <v>0</v>
      </c>
      <c r="CD118" s="41">
        <f>IF(I117="Ja",$B117*Formler!DA$6,0)</f>
        <v>0</v>
      </c>
      <c r="CE118" s="41">
        <f>IF($J117&gt;0,$J117*Formler!$DB$6,0)</f>
        <v>0</v>
      </c>
      <c r="CF118" s="41">
        <f>IF(K117="Ja",$B117*Formler!DC$6,0)</f>
        <v>0</v>
      </c>
      <c r="CG118" s="41">
        <f>IF(L117="Ja",Formler!DE$6,0)</f>
        <v>0</v>
      </c>
      <c r="CH118" s="41">
        <f>IF(M117="Ja",Formler!DD$6*$N117,0)</f>
        <v>0</v>
      </c>
      <c r="CI118" s="41">
        <f>IF(D117="Ja",$B117*Formler!CV$7,0)</f>
        <v>0</v>
      </c>
      <c r="CJ118" s="41">
        <f>IF(E117="Ja",$B117*Formler!CW$7,0)</f>
        <v>0</v>
      </c>
      <c r="CK118" s="41">
        <f>IF(F117="Ja",$B117*Formler!CX$7,0)</f>
        <v>0</v>
      </c>
      <c r="CL118" s="41">
        <f>IF(G117="Ja",$B117*Formler!CY$7,0)</f>
        <v>0</v>
      </c>
      <c r="CM118" s="41">
        <f>IF(H117="Ja",$B117*Formler!CZ$7,0)</f>
        <v>0</v>
      </c>
      <c r="CN118" s="41">
        <f>IF(I117="Ja",$B117*Formler!DA$7,0)</f>
        <v>0</v>
      </c>
      <c r="CO118" s="41">
        <f>IF($J117&gt;0,$J117*Formler!$DB$7,0)</f>
        <v>0</v>
      </c>
      <c r="CP118" s="41">
        <f>IF(K117="Ja",$B117*Formler!DC$7,0)</f>
        <v>0</v>
      </c>
      <c r="CQ118" s="41">
        <f>IF(L117="Ja",Formler!DE$7,0)</f>
        <v>0</v>
      </c>
      <c r="CR118" s="41">
        <f>IF(M117="Ja",Formler!DD$7*$N117,0)</f>
        <v>0</v>
      </c>
      <c r="DR118" s="7">
        <v>147</v>
      </c>
    </row>
    <row r="119" spans="1:122" x14ac:dyDescent="0.35">
      <c r="A119" s="35">
        <f>Uträkningsmall!B125</f>
        <v>0</v>
      </c>
      <c r="B119" s="36">
        <f>IF(Uträkningsmall!$C125=Formler!$DR$12,12,Uträkningsmall!$C125)</f>
        <v>0</v>
      </c>
      <c r="C119" s="36">
        <f>Uträkningsmall!D125</f>
        <v>0</v>
      </c>
      <c r="D119" s="36">
        <f>Uträkningsmall!E125</f>
        <v>0</v>
      </c>
      <c r="E119" s="36">
        <f>Uträkningsmall!F125</f>
        <v>0</v>
      </c>
      <c r="F119" s="36">
        <f>Uträkningsmall!G125</f>
        <v>0</v>
      </c>
      <c r="G119" s="36">
        <f>Uträkningsmall!H125</f>
        <v>0</v>
      </c>
      <c r="H119" s="36">
        <f>Uträkningsmall!I125</f>
        <v>0</v>
      </c>
      <c r="I119" s="36">
        <f>Uträkningsmall!J125</f>
        <v>0</v>
      </c>
      <c r="J119" s="36">
        <f>Uträkningsmall!K125</f>
        <v>0</v>
      </c>
      <c r="K119" s="36">
        <f>Uträkningsmall!L125</f>
        <v>0</v>
      </c>
      <c r="L119" s="36">
        <f>Uträkningsmall!M125</f>
        <v>0</v>
      </c>
      <c r="M119" s="36">
        <f>Uträkningsmall!N125</f>
        <v>0</v>
      </c>
      <c r="N119" s="37">
        <f>Uträkningsmall!O125</f>
        <v>0</v>
      </c>
      <c r="P119" s="62">
        <f t="shared" si="33"/>
        <v>0</v>
      </c>
      <c r="Q119" s="62">
        <f t="shared" si="33"/>
        <v>0</v>
      </c>
      <c r="R119" s="62">
        <f t="shared" si="33"/>
        <v>0</v>
      </c>
      <c r="S119" s="62">
        <f t="shared" si="33"/>
        <v>0</v>
      </c>
      <c r="T119" s="62">
        <f t="shared" si="33"/>
        <v>0</v>
      </c>
      <c r="U119" s="63"/>
      <c r="V119" s="62">
        <f t="shared" si="18"/>
        <v>0</v>
      </c>
      <c r="W119" s="62">
        <f t="shared" si="19"/>
        <v>0</v>
      </c>
      <c r="X119" s="62">
        <f t="shared" si="20"/>
        <v>0</v>
      </c>
      <c r="Y119" s="62">
        <f t="shared" si="21"/>
        <v>0</v>
      </c>
      <c r="Z119" s="62">
        <f t="shared" si="22"/>
        <v>0</v>
      </c>
      <c r="AA119" s="63"/>
      <c r="AB119" s="62">
        <f t="shared" si="23"/>
        <v>0</v>
      </c>
      <c r="AC119" s="62">
        <f t="shared" si="24"/>
        <v>0</v>
      </c>
      <c r="AD119" s="62">
        <f t="shared" si="25"/>
        <v>0</v>
      </c>
      <c r="AE119" s="62">
        <f t="shared" si="26"/>
        <v>0</v>
      </c>
      <c r="AF119" s="62">
        <f t="shared" si="27"/>
        <v>0</v>
      </c>
      <c r="AH119" s="83">
        <f t="shared" si="28"/>
        <v>0</v>
      </c>
      <c r="AI119" s="64">
        <f t="shared" si="29"/>
        <v>0</v>
      </c>
      <c r="AJ119" s="64">
        <f t="shared" si="30"/>
        <v>0</v>
      </c>
      <c r="AK119" s="64">
        <f t="shared" si="31"/>
        <v>0</v>
      </c>
      <c r="AL119" s="84">
        <f t="shared" si="32"/>
        <v>0</v>
      </c>
      <c r="AU119" s="40">
        <f>IF($D118="Ja",$B118*Formler!CV$3,0)</f>
        <v>0</v>
      </c>
      <c r="AV119" s="41">
        <f>IF($E118="Ja",$B118*Formler!CW$3,0)</f>
        <v>0</v>
      </c>
      <c r="AW119" s="41">
        <f>IF($F118="Ja",$B118*Formler!CX$3,0)</f>
        <v>0</v>
      </c>
      <c r="AX119" s="41">
        <f>IF($G118="Ja",$B118*Formler!CY$3,0)</f>
        <v>0</v>
      </c>
      <c r="AY119" s="41">
        <f>IF($H118="Ja",$B118*Formler!CZ$3,0)</f>
        <v>0</v>
      </c>
      <c r="AZ119" s="41">
        <f>IF($I118="Ja",$B118*Formler!DA$3,0)</f>
        <v>0</v>
      </c>
      <c r="BA119" s="41">
        <f>IF($J118&gt;0,$J118*Formler!DB$3,0)</f>
        <v>0</v>
      </c>
      <c r="BB119" s="41">
        <f>IF($K118="Ja",$B118*Formler!DC$3,0)</f>
        <v>0</v>
      </c>
      <c r="BC119" s="74">
        <f>IF($L118="Ja",Formler!DE$3,0)</f>
        <v>0</v>
      </c>
      <c r="BD119" s="74">
        <f>IF($M118="Ja",$N118*Formler!DD$3,0)</f>
        <v>0</v>
      </c>
      <c r="BE119" s="41">
        <f>IF($D118="Ja",$B118*Formler!CV$4,0)</f>
        <v>0</v>
      </c>
      <c r="BF119" s="41">
        <f>IF($E118="Ja",$B118*Formler!CW$4,0)</f>
        <v>0</v>
      </c>
      <c r="BG119" s="41">
        <f>IF($F118="Ja",$B118*Formler!CX$4,0)</f>
        <v>0</v>
      </c>
      <c r="BH119" s="41">
        <f>IF($G118="Ja",$B118*Formler!CY$4,0)</f>
        <v>0</v>
      </c>
      <c r="BI119" s="41">
        <f>IF($H118="Ja",$B118*Formler!CZ$4,0)</f>
        <v>0</v>
      </c>
      <c r="BJ119" s="41">
        <f>IF($I118="Ja",$B118*Formler!DA$4,0)</f>
        <v>0</v>
      </c>
      <c r="BK119" s="41">
        <f>IF($J118&gt;0,$J118*Formler!$DB120,0)</f>
        <v>0</v>
      </c>
      <c r="BL119" s="41">
        <f>IF($K118="Ja",$B118*Formler!DC$4,0)</f>
        <v>0</v>
      </c>
      <c r="BM119" s="41">
        <f>IF($L118="Ja",Formler!DE$4,0)</f>
        <v>0</v>
      </c>
      <c r="BN119" s="41">
        <f>IF($M118="Ja",Formler!DD$4*$N118,0)</f>
        <v>0</v>
      </c>
      <c r="BO119" s="41">
        <f>IF(D118="Ja",$B118*Formler!CV$5,0)</f>
        <v>0</v>
      </c>
      <c r="BP119" s="41">
        <f>IF(E118="Ja",$B118*Formler!CW$5,0)</f>
        <v>0</v>
      </c>
      <c r="BQ119" s="41">
        <f>IF(F118="Ja",$B118*Formler!CX$5,0)</f>
        <v>0</v>
      </c>
      <c r="BR119" s="41">
        <f>IF(G118="Ja",$B118*Formler!CY$5,0)</f>
        <v>0</v>
      </c>
      <c r="BS119" s="41">
        <f>IF(H118="Ja",$B118*Formler!CZ$5,0)</f>
        <v>0</v>
      </c>
      <c r="BT119" s="41">
        <f>IF(I118="Ja",$B118*Formler!DA$5,0)</f>
        <v>0</v>
      </c>
      <c r="BU119" s="41">
        <f>IF($J118&gt;0,$J118*Formler!$DB$5,0)</f>
        <v>0</v>
      </c>
      <c r="BV119" s="41">
        <f>IF(K118="Ja",$B118*Formler!DC$5,0)</f>
        <v>0</v>
      </c>
      <c r="BW119" s="41">
        <f>IF(L118="Ja",Formler!DE$5,0)</f>
        <v>0</v>
      </c>
      <c r="BX119" s="41">
        <f>IF(M118="Ja",Formler!DD$5*$N118,0)</f>
        <v>0</v>
      </c>
      <c r="BY119" s="41">
        <f>IF(D118="Ja",$B118*Formler!CV$6,0)</f>
        <v>0</v>
      </c>
      <c r="BZ119" s="41">
        <f>IF(E118="Ja",$B118*Formler!CW$6,0)</f>
        <v>0</v>
      </c>
      <c r="CA119" s="41">
        <f>IF(F118="Ja",$B118*Formler!CX$6,0)</f>
        <v>0</v>
      </c>
      <c r="CB119" s="41">
        <f>IF(G118="Ja",$B118*Formler!CY$6,0)</f>
        <v>0</v>
      </c>
      <c r="CC119" s="41">
        <f>IF(H118="Ja",$B118*Formler!CZ$6,0)</f>
        <v>0</v>
      </c>
      <c r="CD119" s="41">
        <f>IF(I118="Ja",$B118*Formler!DA$6,0)</f>
        <v>0</v>
      </c>
      <c r="CE119" s="41">
        <f>IF($J118&gt;0,$J118*Formler!$DB$6,0)</f>
        <v>0</v>
      </c>
      <c r="CF119" s="41">
        <f>IF(K118="Ja",$B118*Formler!DC$6,0)</f>
        <v>0</v>
      </c>
      <c r="CG119" s="41">
        <f>IF(L118="Ja",Formler!DE$6,0)</f>
        <v>0</v>
      </c>
      <c r="CH119" s="41">
        <f>IF(M118="Ja",Formler!DD$6*$N118,0)</f>
        <v>0</v>
      </c>
      <c r="CI119" s="41">
        <f>IF(D118="Ja",$B118*Formler!CV$7,0)</f>
        <v>0</v>
      </c>
      <c r="CJ119" s="41">
        <f>IF(E118="Ja",$B118*Formler!CW$7,0)</f>
        <v>0</v>
      </c>
      <c r="CK119" s="41">
        <f>IF(F118="Ja",$B118*Formler!CX$7,0)</f>
        <v>0</v>
      </c>
      <c r="CL119" s="41">
        <f>IF(G118="Ja",$B118*Formler!CY$7,0)</f>
        <v>0</v>
      </c>
      <c r="CM119" s="41">
        <f>IF(H118="Ja",$B118*Formler!CZ$7,0)</f>
        <v>0</v>
      </c>
      <c r="CN119" s="41">
        <f>IF(I118="Ja",$B118*Formler!DA$7,0)</f>
        <v>0</v>
      </c>
      <c r="CO119" s="41">
        <f>IF($J118&gt;0,$J118*Formler!$DB$7,0)</f>
        <v>0</v>
      </c>
      <c r="CP119" s="41">
        <f>IF(K118="Ja",$B118*Formler!DC$7,0)</f>
        <v>0</v>
      </c>
      <c r="CQ119" s="41">
        <f>IF(L118="Ja",Formler!DE$7,0)</f>
        <v>0</v>
      </c>
      <c r="CR119" s="41">
        <f>IF(M118="Ja",Formler!DD$7*$N118,0)</f>
        <v>0</v>
      </c>
      <c r="DR119" s="7">
        <v>148</v>
      </c>
    </row>
    <row r="120" spans="1:122" x14ac:dyDescent="0.35">
      <c r="A120" s="35">
        <f>Uträkningsmall!B126</f>
        <v>0</v>
      </c>
      <c r="B120" s="36">
        <f>IF(Uträkningsmall!$C126=Formler!$DR$12,12,Uträkningsmall!$C126)</f>
        <v>0</v>
      </c>
      <c r="C120" s="36">
        <f>Uträkningsmall!D126</f>
        <v>0</v>
      </c>
      <c r="D120" s="36">
        <f>Uträkningsmall!E126</f>
        <v>0</v>
      </c>
      <c r="E120" s="36">
        <f>Uträkningsmall!F126</f>
        <v>0</v>
      </c>
      <c r="F120" s="36">
        <f>Uträkningsmall!G126</f>
        <v>0</v>
      </c>
      <c r="G120" s="36">
        <f>Uträkningsmall!H126</f>
        <v>0</v>
      </c>
      <c r="H120" s="36">
        <f>Uträkningsmall!I126</f>
        <v>0</v>
      </c>
      <c r="I120" s="36">
        <f>Uträkningsmall!J126</f>
        <v>0</v>
      </c>
      <c r="J120" s="36">
        <f>Uträkningsmall!K126</f>
        <v>0</v>
      </c>
      <c r="K120" s="36">
        <f>Uträkningsmall!L126</f>
        <v>0</v>
      </c>
      <c r="L120" s="36">
        <f>Uträkningsmall!M126</f>
        <v>0</v>
      </c>
      <c r="M120" s="36">
        <f>Uträkningsmall!N126</f>
        <v>0</v>
      </c>
      <c r="N120" s="37">
        <f>Uträkningsmall!O126</f>
        <v>0</v>
      </c>
      <c r="P120" s="62">
        <f t="shared" si="33"/>
        <v>0</v>
      </c>
      <c r="Q120" s="62">
        <f t="shared" si="33"/>
        <v>0</v>
      </c>
      <c r="R120" s="62">
        <f t="shared" si="33"/>
        <v>0</v>
      </c>
      <c r="S120" s="62">
        <f t="shared" si="33"/>
        <v>0</v>
      </c>
      <c r="T120" s="62">
        <f t="shared" si="33"/>
        <v>0</v>
      </c>
      <c r="U120" s="63"/>
      <c r="V120" s="62">
        <f t="shared" si="18"/>
        <v>0</v>
      </c>
      <c r="W120" s="62">
        <f t="shared" si="19"/>
        <v>0</v>
      </c>
      <c r="X120" s="62">
        <f t="shared" si="20"/>
        <v>0</v>
      </c>
      <c r="Y120" s="62">
        <f t="shared" si="21"/>
        <v>0</v>
      </c>
      <c r="Z120" s="62">
        <f t="shared" si="22"/>
        <v>0</v>
      </c>
      <c r="AA120" s="63"/>
      <c r="AB120" s="62">
        <f t="shared" si="23"/>
        <v>0</v>
      </c>
      <c r="AC120" s="62">
        <f t="shared" si="24"/>
        <v>0</v>
      </c>
      <c r="AD120" s="62">
        <f t="shared" si="25"/>
        <v>0</v>
      </c>
      <c r="AE120" s="62">
        <f t="shared" si="26"/>
        <v>0</v>
      </c>
      <c r="AF120" s="62">
        <f t="shared" si="27"/>
        <v>0</v>
      </c>
      <c r="AH120" s="83">
        <f t="shared" si="28"/>
        <v>0</v>
      </c>
      <c r="AI120" s="64">
        <f t="shared" si="29"/>
        <v>0</v>
      </c>
      <c r="AJ120" s="64">
        <f t="shared" si="30"/>
        <v>0</v>
      </c>
      <c r="AK120" s="64">
        <f t="shared" si="31"/>
        <v>0</v>
      </c>
      <c r="AL120" s="84">
        <f t="shared" si="32"/>
        <v>0</v>
      </c>
      <c r="AU120" s="40">
        <f>IF($D119="Ja",$B119*Formler!CV$3,0)</f>
        <v>0</v>
      </c>
      <c r="AV120" s="41">
        <f>IF($E119="Ja",$B119*Formler!CW$3,0)</f>
        <v>0</v>
      </c>
      <c r="AW120" s="41">
        <f>IF($F119="Ja",$B119*Formler!CX$3,0)</f>
        <v>0</v>
      </c>
      <c r="AX120" s="41">
        <f>IF($G119="Ja",$B119*Formler!CY$3,0)</f>
        <v>0</v>
      </c>
      <c r="AY120" s="41">
        <f>IF($H119="Ja",$B119*Formler!CZ$3,0)</f>
        <v>0</v>
      </c>
      <c r="AZ120" s="41">
        <f>IF($I119="Ja",$B119*Formler!DA$3,0)</f>
        <v>0</v>
      </c>
      <c r="BA120" s="41">
        <f>IF($J119&gt;0,$J119*Formler!DB$3,0)</f>
        <v>0</v>
      </c>
      <c r="BB120" s="41">
        <f>IF($K119="Ja",$B119*Formler!DC$3,0)</f>
        <v>0</v>
      </c>
      <c r="BC120" s="74">
        <f>IF($L119="Ja",Formler!DE$3,0)</f>
        <v>0</v>
      </c>
      <c r="BD120" s="74">
        <f>IF($M119="Ja",$N119*Formler!DD$3,0)</f>
        <v>0</v>
      </c>
      <c r="BE120" s="41">
        <f>IF($D119="Ja",$B119*Formler!CV$4,0)</f>
        <v>0</v>
      </c>
      <c r="BF120" s="41">
        <f>IF($E119="Ja",$B119*Formler!CW$4,0)</f>
        <v>0</v>
      </c>
      <c r="BG120" s="41">
        <f>IF($F119="Ja",$B119*Formler!CX$4,0)</f>
        <v>0</v>
      </c>
      <c r="BH120" s="41">
        <f>IF($G119="Ja",$B119*Formler!CY$4,0)</f>
        <v>0</v>
      </c>
      <c r="BI120" s="41">
        <f>IF($H119="Ja",$B119*Formler!CZ$4,0)</f>
        <v>0</v>
      </c>
      <c r="BJ120" s="41">
        <f>IF($I119="Ja",$B119*Formler!DA$4,0)</f>
        <v>0</v>
      </c>
      <c r="BK120" s="41">
        <f>IF($J119&gt;0,$J119*Formler!$DB121,0)</f>
        <v>0</v>
      </c>
      <c r="BL120" s="41">
        <f>IF($K119="Ja",$B119*Formler!DC$4,0)</f>
        <v>0</v>
      </c>
      <c r="BM120" s="41">
        <f>IF($L119="Ja",Formler!DE$4,0)</f>
        <v>0</v>
      </c>
      <c r="BN120" s="41">
        <f>IF($M119="Ja",Formler!DD$4*$N119,0)</f>
        <v>0</v>
      </c>
      <c r="BO120" s="41">
        <f>IF(D119="Ja",$B119*Formler!CV$5,0)</f>
        <v>0</v>
      </c>
      <c r="BP120" s="41">
        <f>IF(E119="Ja",$B119*Formler!CW$5,0)</f>
        <v>0</v>
      </c>
      <c r="BQ120" s="41">
        <f>IF(F119="Ja",$B119*Formler!CX$5,0)</f>
        <v>0</v>
      </c>
      <c r="BR120" s="41">
        <f>IF(G119="Ja",$B119*Formler!CY$5,0)</f>
        <v>0</v>
      </c>
      <c r="BS120" s="41">
        <f>IF(H119="Ja",$B119*Formler!CZ$5,0)</f>
        <v>0</v>
      </c>
      <c r="BT120" s="41">
        <f>IF(I119="Ja",$B119*Formler!DA$5,0)</f>
        <v>0</v>
      </c>
      <c r="BU120" s="41">
        <f>IF($J119&gt;0,$J119*Formler!$DB$5,0)</f>
        <v>0</v>
      </c>
      <c r="BV120" s="41">
        <f>IF(K119="Ja",$B119*Formler!DC$5,0)</f>
        <v>0</v>
      </c>
      <c r="BW120" s="41">
        <f>IF(L119="Ja",Formler!DE$5,0)</f>
        <v>0</v>
      </c>
      <c r="BX120" s="41">
        <f>IF(M119="Ja",Formler!DD$5*$N119,0)</f>
        <v>0</v>
      </c>
      <c r="BY120" s="41">
        <f>IF(D119="Ja",$B119*Formler!CV$6,0)</f>
        <v>0</v>
      </c>
      <c r="BZ120" s="41">
        <f>IF(E119="Ja",$B119*Formler!CW$6,0)</f>
        <v>0</v>
      </c>
      <c r="CA120" s="41">
        <f>IF(F119="Ja",$B119*Formler!CX$6,0)</f>
        <v>0</v>
      </c>
      <c r="CB120" s="41">
        <f>IF(G119="Ja",$B119*Formler!CY$6,0)</f>
        <v>0</v>
      </c>
      <c r="CC120" s="41">
        <f>IF(H119="Ja",$B119*Formler!CZ$6,0)</f>
        <v>0</v>
      </c>
      <c r="CD120" s="41">
        <f>IF(I119="Ja",$B119*Formler!DA$6,0)</f>
        <v>0</v>
      </c>
      <c r="CE120" s="41">
        <f>IF($J119&gt;0,$J119*Formler!$DB$6,0)</f>
        <v>0</v>
      </c>
      <c r="CF120" s="41">
        <f>IF(K119="Ja",$B119*Formler!DC$6,0)</f>
        <v>0</v>
      </c>
      <c r="CG120" s="41">
        <f>IF(L119="Ja",Formler!DE$6,0)</f>
        <v>0</v>
      </c>
      <c r="CH120" s="41">
        <f>IF(M119="Ja",Formler!DD$6*$N119,0)</f>
        <v>0</v>
      </c>
      <c r="CI120" s="41">
        <f>IF(D119="Ja",$B119*Formler!CV$7,0)</f>
        <v>0</v>
      </c>
      <c r="CJ120" s="41">
        <f>IF(E119="Ja",$B119*Formler!CW$7,0)</f>
        <v>0</v>
      </c>
      <c r="CK120" s="41">
        <f>IF(F119="Ja",$B119*Formler!CX$7,0)</f>
        <v>0</v>
      </c>
      <c r="CL120" s="41">
        <f>IF(G119="Ja",$B119*Formler!CY$7,0)</f>
        <v>0</v>
      </c>
      <c r="CM120" s="41">
        <f>IF(H119="Ja",$B119*Formler!CZ$7,0)</f>
        <v>0</v>
      </c>
      <c r="CN120" s="41">
        <f>IF(I119="Ja",$B119*Formler!DA$7,0)</f>
        <v>0</v>
      </c>
      <c r="CO120" s="41">
        <f>IF($J119&gt;0,$J119*Formler!$DB$7,0)</f>
        <v>0</v>
      </c>
      <c r="CP120" s="41">
        <f>IF(K119="Ja",$B119*Formler!DC$7,0)</f>
        <v>0</v>
      </c>
      <c r="CQ120" s="41">
        <f>IF(L119="Ja",Formler!DE$7,0)</f>
        <v>0</v>
      </c>
      <c r="CR120" s="41">
        <f>IF(M119="Ja",Formler!DD$7*$N119,0)</f>
        <v>0</v>
      </c>
      <c r="DR120" s="7">
        <v>149</v>
      </c>
    </row>
    <row r="121" spans="1:122" x14ac:dyDescent="0.35">
      <c r="A121" s="35">
        <f>Uträkningsmall!B127</f>
        <v>0</v>
      </c>
      <c r="B121" s="36">
        <f>IF(Uträkningsmall!$C127=Formler!$DR$12,12,Uträkningsmall!$C127)</f>
        <v>0</v>
      </c>
      <c r="C121" s="36">
        <f>Uträkningsmall!D127</f>
        <v>0</v>
      </c>
      <c r="D121" s="36">
        <f>Uträkningsmall!E127</f>
        <v>0</v>
      </c>
      <c r="E121" s="36">
        <f>Uträkningsmall!F127</f>
        <v>0</v>
      </c>
      <c r="F121" s="36">
        <f>Uträkningsmall!G127</f>
        <v>0</v>
      </c>
      <c r="G121" s="36">
        <f>Uträkningsmall!H127</f>
        <v>0</v>
      </c>
      <c r="H121" s="36">
        <f>Uträkningsmall!I127</f>
        <v>0</v>
      </c>
      <c r="I121" s="36">
        <f>Uträkningsmall!J127</f>
        <v>0</v>
      </c>
      <c r="J121" s="36">
        <f>Uträkningsmall!K127</f>
        <v>0</v>
      </c>
      <c r="K121" s="36">
        <f>Uträkningsmall!L127</f>
        <v>0</v>
      </c>
      <c r="L121" s="36">
        <f>Uträkningsmall!M127</f>
        <v>0</v>
      </c>
      <c r="M121" s="36">
        <f>Uträkningsmall!N127</f>
        <v>0</v>
      </c>
      <c r="N121" s="37">
        <f>Uträkningsmall!O127</f>
        <v>0</v>
      </c>
      <c r="P121" s="62">
        <f t="shared" si="33"/>
        <v>0</v>
      </c>
      <c r="Q121" s="62">
        <f t="shared" si="33"/>
        <v>0</v>
      </c>
      <c r="R121" s="62">
        <f t="shared" si="33"/>
        <v>0</v>
      </c>
      <c r="S121" s="62">
        <f t="shared" si="33"/>
        <v>0</v>
      </c>
      <c r="T121" s="62">
        <f t="shared" si="33"/>
        <v>0</v>
      </c>
      <c r="U121" s="63"/>
      <c r="V121" s="62">
        <f t="shared" si="18"/>
        <v>0</v>
      </c>
      <c r="W121" s="62">
        <f t="shared" si="19"/>
        <v>0</v>
      </c>
      <c r="X121" s="62">
        <f t="shared" si="20"/>
        <v>0</v>
      </c>
      <c r="Y121" s="62">
        <f t="shared" si="21"/>
        <v>0</v>
      </c>
      <c r="Z121" s="62">
        <f t="shared" si="22"/>
        <v>0</v>
      </c>
      <c r="AA121" s="63"/>
      <c r="AB121" s="62">
        <f t="shared" si="23"/>
        <v>0</v>
      </c>
      <c r="AC121" s="62">
        <f t="shared" si="24"/>
        <v>0</v>
      </c>
      <c r="AD121" s="62">
        <f t="shared" si="25"/>
        <v>0</v>
      </c>
      <c r="AE121" s="62">
        <f t="shared" si="26"/>
        <v>0</v>
      </c>
      <c r="AF121" s="62">
        <f t="shared" si="27"/>
        <v>0</v>
      </c>
      <c r="AH121" s="83">
        <f t="shared" si="28"/>
        <v>0</v>
      </c>
      <c r="AI121" s="64">
        <f t="shared" si="29"/>
        <v>0</v>
      </c>
      <c r="AJ121" s="64">
        <f t="shared" si="30"/>
        <v>0</v>
      </c>
      <c r="AK121" s="64">
        <f t="shared" si="31"/>
        <v>0</v>
      </c>
      <c r="AL121" s="84">
        <f t="shared" si="32"/>
        <v>0</v>
      </c>
      <c r="AU121" s="40">
        <f>IF($D120="Ja",$B120*Formler!CV$3,0)</f>
        <v>0</v>
      </c>
      <c r="AV121" s="41">
        <f>IF($E120="Ja",$B120*Formler!CW$3,0)</f>
        <v>0</v>
      </c>
      <c r="AW121" s="41">
        <f>IF($F120="Ja",$B120*Formler!CX$3,0)</f>
        <v>0</v>
      </c>
      <c r="AX121" s="41">
        <f>IF($G120="Ja",$B120*Formler!CY$3,0)</f>
        <v>0</v>
      </c>
      <c r="AY121" s="41">
        <f>IF($H120="Ja",$B120*Formler!CZ$3,0)</f>
        <v>0</v>
      </c>
      <c r="AZ121" s="41">
        <f>IF($I120="Ja",$B120*Formler!DA$3,0)</f>
        <v>0</v>
      </c>
      <c r="BA121" s="41">
        <f>IF($J120&gt;0,$J120*Formler!DB$3,0)</f>
        <v>0</v>
      </c>
      <c r="BB121" s="41">
        <f>IF($K120="Ja",$B120*Formler!DC$3,0)</f>
        <v>0</v>
      </c>
      <c r="BC121" s="74">
        <f>IF($L120="Ja",Formler!DE$3,0)</f>
        <v>0</v>
      </c>
      <c r="BD121" s="74">
        <f>IF($M120="Ja",$N120*Formler!DD$3,0)</f>
        <v>0</v>
      </c>
      <c r="BE121" s="41">
        <f>IF($D120="Ja",$B120*Formler!CV$4,0)</f>
        <v>0</v>
      </c>
      <c r="BF121" s="41">
        <f>IF($E120="Ja",$B120*Formler!CW$4,0)</f>
        <v>0</v>
      </c>
      <c r="BG121" s="41">
        <f>IF($F120="Ja",$B120*Formler!CX$4,0)</f>
        <v>0</v>
      </c>
      <c r="BH121" s="41">
        <f>IF($G120="Ja",$B120*Formler!CY$4,0)</f>
        <v>0</v>
      </c>
      <c r="BI121" s="41">
        <f>IF($H120="Ja",$B120*Formler!CZ$4,0)</f>
        <v>0</v>
      </c>
      <c r="BJ121" s="41">
        <f>IF($I120="Ja",$B120*Formler!DA$4,0)</f>
        <v>0</v>
      </c>
      <c r="BK121" s="41">
        <f>IF($J120&gt;0,$J120*Formler!$DB122,0)</f>
        <v>0</v>
      </c>
      <c r="BL121" s="41">
        <f>IF($K120="Ja",$B120*Formler!DC$4,0)</f>
        <v>0</v>
      </c>
      <c r="BM121" s="41">
        <f>IF($L120="Ja",Formler!DE$4,0)</f>
        <v>0</v>
      </c>
      <c r="BN121" s="41">
        <f>IF($M120="Ja",Formler!DD$4*$N120,0)</f>
        <v>0</v>
      </c>
      <c r="BO121" s="41">
        <f>IF(D120="Ja",$B120*Formler!CV$5,0)</f>
        <v>0</v>
      </c>
      <c r="BP121" s="41">
        <f>IF(E120="Ja",$B120*Formler!CW$5,0)</f>
        <v>0</v>
      </c>
      <c r="BQ121" s="41">
        <f>IF(F120="Ja",$B120*Formler!CX$5,0)</f>
        <v>0</v>
      </c>
      <c r="BR121" s="41">
        <f>IF(G120="Ja",$B120*Formler!CY$5,0)</f>
        <v>0</v>
      </c>
      <c r="BS121" s="41">
        <f>IF(H120="Ja",$B120*Formler!CZ$5,0)</f>
        <v>0</v>
      </c>
      <c r="BT121" s="41">
        <f>IF(I120="Ja",$B120*Formler!DA$5,0)</f>
        <v>0</v>
      </c>
      <c r="BU121" s="41">
        <f>IF($J120&gt;0,$J120*Formler!$DB$5,0)</f>
        <v>0</v>
      </c>
      <c r="BV121" s="41">
        <f>IF(K120="Ja",$B120*Formler!DC$5,0)</f>
        <v>0</v>
      </c>
      <c r="BW121" s="41">
        <f>IF(L120="Ja",Formler!DE$5,0)</f>
        <v>0</v>
      </c>
      <c r="BX121" s="41">
        <f>IF(M120="Ja",Formler!DD$5*$N120,0)</f>
        <v>0</v>
      </c>
      <c r="BY121" s="41">
        <f>IF(D120="Ja",$B120*Formler!CV$6,0)</f>
        <v>0</v>
      </c>
      <c r="BZ121" s="41">
        <f>IF(E120="Ja",$B120*Formler!CW$6,0)</f>
        <v>0</v>
      </c>
      <c r="CA121" s="41">
        <f>IF(F120="Ja",$B120*Formler!CX$6,0)</f>
        <v>0</v>
      </c>
      <c r="CB121" s="41">
        <f>IF(G120="Ja",$B120*Formler!CY$6,0)</f>
        <v>0</v>
      </c>
      <c r="CC121" s="41">
        <f>IF(H120="Ja",$B120*Formler!CZ$6,0)</f>
        <v>0</v>
      </c>
      <c r="CD121" s="41">
        <f>IF(I120="Ja",$B120*Formler!DA$6,0)</f>
        <v>0</v>
      </c>
      <c r="CE121" s="41">
        <f>IF($J120&gt;0,$J120*Formler!$DB$6,0)</f>
        <v>0</v>
      </c>
      <c r="CF121" s="41">
        <f>IF(K120="Ja",$B120*Formler!DC$6,0)</f>
        <v>0</v>
      </c>
      <c r="CG121" s="41">
        <f>IF(L120="Ja",Formler!DE$6,0)</f>
        <v>0</v>
      </c>
      <c r="CH121" s="41">
        <f>IF(M120="Ja",Formler!DD$6*$N120,0)</f>
        <v>0</v>
      </c>
      <c r="CI121" s="41">
        <f>IF(D120="Ja",$B120*Formler!CV$7,0)</f>
        <v>0</v>
      </c>
      <c r="CJ121" s="41">
        <f>IF(E120="Ja",$B120*Formler!CW$7,0)</f>
        <v>0</v>
      </c>
      <c r="CK121" s="41">
        <f>IF(F120="Ja",$B120*Formler!CX$7,0)</f>
        <v>0</v>
      </c>
      <c r="CL121" s="41">
        <f>IF(G120="Ja",$B120*Formler!CY$7,0)</f>
        <v>0</v>
      </c>
      <c r="CM121" s="41">
        <f>IF(H120="Ja",$B120*Formler!CZ$7,0)</f>
        <v>0</v>
      </c>
      <c r="CN121" s="41">
        <f>IF(I120="Ja",$B120*Formler!DA$7,0)</f>
        <v>0</v>
      </c>
      <c r="CO121" s="41">
        <f>IF($J120&gt;0,$J120*Formler!$DB$7,0)</f>
        <v>0</v>
      </c>
      <c r="CP121" s="41">
        <f>IF(K120="Ja",$B120*Formler!DC$7,0)</f>
        <v>0</v>
      </c>
      <c r="CQ121" s="41">
        <f>IF(L120="Ja",Formler!DE$7,0)</f>
        <v>0</v>
      </c>
      <c r="CR121" s="41">
        <f>IF(M120="Ja",Formler!DD$7*$N120,0)</f>
        <v>0</v>
      </c>
      <c r="DR121" s="7">
        <v>150</v>
      </c>
    </row>
    <row r="122" spans="1:122" x14ac:dyDescent="0.35">
      <c r="A122" s="35">
        <f>Uträkningsmall!B128</f>
        <v>0</v>
      </c>
      <c r="B122" s="36">
        <f>IF(Uträkningsmall!$C128=Formler!$DR$12,12,Uträkningsmall!$C128)</f>
        <v>0</v>
      </c>
      <c r="C122" s="36">
        <f>Uträkningsmall!D128</f>
        <v>0</v>
      </c>
      <c r="D122" s="36">
        <f>Uträkningsmall!E128</f>
        <v>0</v>
      </c>
      <c r="E122" s="36">
        <f>Uträkningsmall!F128</f>
        <v>0</v>
      </c>
      <c r="F122" s="36">
        <f>Uträkningsmall!G128</f>
        <v>0</v>
      </c>
      <c r="G122" s="36">
        <f>Uträkningsmall!H128</f>
        <v>0</v>
      </c>
      <c r="H122" s="36">
        <f>Uträkningsmall!I128</f>
        <v>0</v>
      </c>
      <c r="I122" s="36">
        <f>Uträkningsmall!J128</f>
        <v>0</v>
      </c>
      <c r="J122" s="36">
        <f>Uträkningsmall!K128</f>
        <v>0</v>
      </c>
      <c r="K122" s="36">
        <f>Uträkningsmall!L128</f>
        <v>0</v>
      </c>
      <c r="L122" s="36">
        <f>Uträkningsmall!M128</f>
        <v>0</v>
      </c>
      <c r="M122" s="36">
        <f>Uträkningsmall!N128</f>
        <v>0</v>
      </c>
      <c r="N122" s="37">
        <f>Uträkningsmall!O128</f>
        <v>0</v>
      </c>
      <c r="P122" s="62">
        <f t="shared" si="33"/>
        <v>0</v>
      </c>
      <c r="Q122" s="62">
        <f t="shared" si="33"/>
        <v>0</v>
      </c>
      <c r="R122" s="62">
        <f t="shared" si="33"/>
        <v>0</v>
      </c>
      <c r="S122" s="62">
        <f t="shared" si="33"/>
        <v>0</v>
      </c>
      <c r="T122" s="62">
        <f t="shared" si="33"/>
        <v>0</v>
      </c>
      <c r="U122" s="63"/>
      <c r="V122" s="62">
        <f t="shared" si="18"/>
        <v>0</v>
      </c>
      <c r="W122" s="62">
        <f t="shared" si="19"/>
        <v>0</v>
      </c>
      <c r="X122" s="62">
        <f t="shared" si="20"/>
        <v>0</v>
      </c>
      <c r="Y122" s="62">
        <f t="shared" si="21"/>
        <v>0</v>
      </c>
      <c r="Z122" s="62">
        <f t="shared" si="22"/>
        <v>0</v>
      </c>
      <c r="AA122" s="63"/>
      <c r="AB122" s="62">
        <f t="shared" si="23"/>
        <v>0</v>
      </c>
      <c r="AC122" s="62">
        <f t="shared" si="24"/>
        <v>0</v>
      </c>
      <c r="AD122" s="62">
        <f t="shared" si="25"/>
        <v>0</v>
      </c>
      <c r="AE122" s="62">
        <f t="shared" si="26"/>
        <v>0</v>
      </c>
      <c r="AF122" s="62">
        <f t="shared" si="27"/>
        <v>0</v>
      </c>
      <c r="AH122" s="83">
        <f t="shared" si="28"/>
        <v>0</v>
      </c>
      <c r="AI122" s="64">
        <f t="shared" si="29"/>
        <v>0</v>
      </c>
      <c r="AJ122" s="64">
        <f t="shared" si="30"/>
        <v>0</v>
      </c>
      <c r="AK122" s="64">
        <f t="shared" si="31"/>
        <v>0</v>
      </c>
      <c r="AL122" s="84">
        <f t="shared" si="32"/>
        <v>0</v>
      </c>
      <c r="AU122" s="40">
        <f>IF($D121="Ja",$B121*Formler!CV$3,0)</f>
        <v>0</v>
      </c>
      <c r="AV122" s="41">
        <f>IF($E121="Ja",$B121*Formler!CW$3,0)</f>
        <v>0</v>
      </c>
      <c r="AW122" s="41">
        <f>IF($F121="Ja",$B121*Formler!CX$3,0)</f>
        <v>0</v>
      </c>
      <c r="AX122" s="41">
        <f>IF($G121="Ja",$B121*Formler!CY$3,0)</f>
        <v>0</v>
      </c>
      <c r="AY122" s="41">
        <f>IF($H121="Ja",$B121*Formler!CZ$3,0)</f>
        <v>0</v>
      </c>
      <c r="AZ122" s="41">
        <f>IF($I121="Ja",$B121*Formler!DA$3,0)</f>
        <v>0</v>
      </c>
      <c r="BA122" s="41">
        <f>IF($J121&gt;0,$J121*Formler!DB$3,0)</f>
        <v>0</v>
      </c>
      <c r="BB122" s="41">
        <f>IF($K121="Ja",$B121*Formler!DC$3,0)</f>
        <v>0</v>
      </c>
      <c r="BC122" s="74">
        <f>IF($L121="Ja",Formler!DE$3,0)</f>
        <v>0</v>
      </c>
      <c r="BD122" s="74">
        <f>IF($M121="Ja",$N121*Formler!DD$3,0)</f>
        <v>0</v>
      </c>
      <c r="BE122" s="41">
        <f>IF($D121="Ja",$B121*Formler!CV$4,0)</f>
        <v>0</v>
      </c>
      <c r="BF122" s="41">
        <f>IF($E121="Ja",$B121*Formler!CW$4,0)</f>
        <v>0</v>
      </c>
      <c r="BG122" s="41">
        <f>IF($F121="Ja",$B121*Formler!CX$4,0)</f>
        <v>0</v>
      </c>
      <c r="BH122" s="41">
        <f>IF($G121="Ja",$B121*Formler!CY$4,0)</f>
        <v>0</v>
      </c>
      <c r="BI122" s="41">
        <f>IF($H121="Ja",$B121*Formler!CZ$4,0)</f>
        <v>0</v>
      </c>
      <c r="BJ122" s="41">
        <f>IF($I121="Ja",$B121*Formler!DA$4,0)</f>
        <v>0</v>
      </c>
      <c r="BK122" s="41">
        <f>IF($J121&gt;0,$J121*Formler!$DB123,0)</f>
        <v>0</v>
      </c>
      <c r="BL122" s="41">
        <f>IF($K121="Ja",$B121*Formler!DC$4,0)</f>
        <v>0</v>
      </c>
      <c r="BM122" s="41">
        <f>IF($L121="Ja",Formler!DE$4,0)</f>
        <v>0</v>
      </c>
      <c r="BN122" s="41">
        <f>IF($M121="Ja",Formler!DD$4*$N121,0)</f>
        <v>0</v>
      </c>
      <c r="BO122" s="41">
        <f>IF(D121="Ja",$B121*Formler!CV$5,0)</f>
        <v>0</v>
      </c>
      <c r="BP122" s="41">
        <f>IF(E121="Ja",$B121*Formler!CW$5,0)</f>
        <v>0</v>
      </c>
      <c r="BQ122" s="41">
        <f>IF(F121="Ja",$B121*Formler!CX$5,0)</f>
        <v>0</v>
      </c>
      <c r="BR122" s="41">
        <f>IF(G121="Ja",$B121*Formler!CY$5,0)</f>
        <v>0</v>
      </c>
      <c r="BS122" s="41">
        <f>IF(H121="Ja",$B121*Formler!CZ$5,0)</f>
        <v>0</v>
      </c>
      <c r="BT122" s="41">
        <f>IF(I121="Ja",$B121*Formler!DA$5,0)</f>
        <v>0</v>
      </c>
      <c r="BU122" s="41">
        <f>IF($J121&gt;0,$J121*Formler!$DB$5,0)</f>
        <v>0</v>
      </c>
      <c r="BV122" s="41">
        <f>IF(K121="Ja",$B121*Formler!DC$5,0)</f>
        <v>0</v>
      </c>
      <c r="BW122" s="41">
        <f>IF(L121="Ja",Formler!DE$5,0)</f>
        <v>0</v>
      </c>
      <c r="BX122" s="41">
        <f>IF(M121="Ja",Formler!DD$5*$N121,0)</f>
        <v>0</v>
      </c>
      <c r="BY122" s="41">
        <f>IF(D121="Ja",$B121*Formler!CV$6,0)</f>
        <v>0</v>
      </c>
      <c r="BZ122" s="41">
        <f>IF(E121="Ja",$B121*Formler!CW$6,0)</f>
        <v>0</v>
      </c>
      <c r="CA122" s="41">
        <f>IF(F121="Ja",$B121*Formler!CX$6,0)</f>
        <v>0</v>
      </c>
      <c r="CB122" s="41">
        <f>IF(G121="Ja",$B121*Formler!CY$6,0)</f>
        <v>0</v>
      </c>
      <c r="CC122" s="41">
        <f>IF(H121="Ja",$B121*Formler!CZ$6,0)</f>
        <v>0</v>
      </c>
      <c r="CD122" s="41">
        <f>IF(I121="Ja",$B121*Formler!DA$6,0)</f>
        <v>0</v>
      </c>
      <c r="CE122" s="41">
        <f>IF($J121&gt;0,$J121*Formler!$DB$6,0)</f>
        <v>0</v>
      </c>
      <c r="CF122" s="41">
        <f>IF(K121="Ja",$B121*Formler!DC$6,0)</f>
        <v>0</v>
      </c>
      <c r="CG122" s="41">
        <f>IF(L121="Ja",Formler!DE$6,0)</f>
        <v>0</v>
      </c>
      <c r="CH122" s="41">
        <f>IF(M121="Ja",Formler!DD$6*$N121,0)</f>
        <v>0</v>
      </c>
      <c r="CI122" s="41">
        <f>IF(D121="Ja",$B121*Formler!CV$7,0)</f>
        <v>0</v>
      </c>
      <c r="CJ122" s="41">
        <f>IF(E121="Ja",$B121*Formler!CW$7,0)</f>
        <v>0</v>
      </c>
      <c r="CK122" s="41">
        <f>IF(F121="Ja",$B121*Formler!CX$7,0)</f>
        <v>0</v>
      </c>
      <c r="CL122" s="41">
        <f>IF(G121="Ja",$B121*Formler!CY$7,0)</f>
        <v>0</v>
      </c>
      <c r="CM122" s="41">
        <f>IF(H121="Ja",$B121*Formler!CZ$7,0)</f>
        <v>0</v>
      </c>
      <c r="CN122" s="41">
        <f>IF(I121="Ja",$B121*Formler!DA$7,0)</f>
        <v>0</v>
      </c>
      <c r="CO122" s="41">
        <f>IF($J121&gt;0,$J121*Formler!$DB$7,0)</f>
        <v>0</v>
      </c>
      <c r="CP122" s="41">
        <f>IF(K121="Ja",$B121*Formler!DC$7,0)</f>
        <v>0</v>
      </c>
      <c r="CQ122" s="41">
        <f>IF(L121="Ja",Formler!DE$7,0)</f>
        <v>0</v>
      </c>
      <c r="CR122" s="41">
        <f>IF(M121="Ja",Formler!DD$7*$N121,0)</f>
        <v>0</v>
      </c>
      <c r="DR122" s="7">
        <v>151</v>
      </c>
    </row>
    <row r="123" spans="1:122" x14ac:dyDescent="0.35">
      <c r="A123" s="35">
        <f>Uträkningsmall!B129</f>
        <v>0</v>
      </c>
      <c r="B123" s="36">
        <f>IF(Uträkningsmall!$C129=Formler!$DR$12,12,Uträkningsmall!$C129)</f>
        <v>0</v>
      </c>
      <c r="C123" s="36">
        <f>Uträkningsmall!D129</f>
        <v>0</v>
      </c>
      <c r="D123" s="36">
        <f>Uträkningsmall!E129</f>
        <v>0</v>
      </c>
      <c r="E123" s="36">
        <f>Uträkningsmall!F129</f>
        <v>0</v>
      </c>
      <c r="F123" s="36">
        <f>Uträkningsmall!G129</f>
        <v>0</v>
      </c>
      <c r="G123" s="36">
        <f>Uträkningsmall!H129</f>
        <v>0</v>
      </c>
      <c r="H123" s="36">
        <f>Uträkningsmall!I129</f>
        <v>0</v>
      </c>
      <c r="I123" s="36">
        <f>Uträkningsmall!J129</f>
        <v>0</v>
      </c>
      <c r="J123" s="36">
        <f>Uträkningsmall!K129</f>
        <v>0</v>
      </c>
      <c r="K123" s="36">
        <f>Uträkningsmall!L129</f>
        <v>0</v>
      </c>
      <c r="L123" s="36">
        <f>Uträkningsmall!M129</f>
        <v>0</v>
      </c>
      <c r="M123" s="36">
        <f>Uträkningsmall!N129</f>
        <v>0</v>
      </c>
      <c r="N123" s="37">
        <f>Uträkningsmall!O129</f>
        <v>0</v>
      </c>
      <c r="P123" s="62">
        <f t="shared" si="33"/>
        <v>0</v>
      </c>
      <c r="Q123" s="62">
        <f t="shared" si="33"/>
        <v>0</v>
      </c>
      <c r="R123" s="62">
        <f t="shared" si="33"/>
        <v>0</v>
      </c>
      <c r="S123" s="62">
        <f t="shared" si="33"/>
        <v>0</v>
      </c>
      <c r="T123" s="62">
        <f t="shared" si="33"/>
        <v>0</v>
      </c>
      <c r="U123" s="63"/>
      <c r="V123" s="62">
        <f t="shared" si="18"/>
        <v>0</v>
      </c>
      <c r="W123" s="62">
        <f t="shared" si="19"/>
        <v>0</v>
      </c>
      <c r="X123" s="62">
        <f t="shared" si="20"/>
        <v>0</v>
      </c>
      <c r="Y123" s="62">
        <f t="shared" si="21"/>
        <v>0</v>
      </c>
      <c r="Z123" s="62">
        <f t="shared" si="22"/>
        <v>0</v>
      </c>
      <c r="AA123" s="63"/>
      <c r="AB123" s="62">
        <f t="shared" si="23"/>
        <v>0</v>
      </c>
      <c r="AC123" s="62">
        <f t="shared" si="24"/>
        <v>0</v>
      </c>
      <c r="AD123" s="62">
        <f t="shared" si="25"/>
        <v>0</v>
      </c>
      <c r="AE123" s="62">
        <f t="shared" si="26"/>
        <v>0</v>
      </c>
      <c r="AF123" s="62">
        <f t="shared" si="27"/>
        <v>0</v>
      </c>
      <c r="AH123" s="83">
        <f t="shared" si="28"/>
        <v>0</v>
      </c>
      <c r="AI123" s="64">
        <f t="shared" si="29"/>
        <v>0</v>
      </c>
      <c r="AJ123" s="64">
        <f t="shared" si="30"/>
        <v>0</v>
      </c>
      <c r="AK123" s="64">
        <f t="shared" si="31"/>
        <v>0</v>
      </c>
      <c r="AL123" s="84">
        <f t="shared" si="32"/>
        <v>0</v>
      </c>
      <c r="AU123" s="40">
        <f>IF($D122="Ja",$B122*Formler!CV$3,0)</f>
        <v>0</v>
      </c>
      <c r="AV123" s="41">
        <f>IF($E122="Ja",$B122*Formler!CW$3,0)</f>
        <v>0</v>
      </c>
      <c r="AW123" s="41">
        <f>IF($F122="Ja",$B122*Formler!CX$3,0)</f>
        <v>0</v>
      </c>
      <c r="AX123" s="41">
        <f>IF($G122="Ja",$B122*Formler!CY$3,0)</f>
        <v>0</v>
      </c>
      <c r="AY123" s="41">
        <f>IF($H122="Ja",$B122*Formler!CZ$3,0)</f>
        <v>0</v>
      </c>
      <c r="AZ123" s="41">
        <f>IF($I122="Ja",$B122*Formler!DA$3,0)</f>
        <v>0</v>
      </c>
      <c r="BA123" s="41">
        <f>IF($J122&gt;0,$J122*Formler!DB$3,0)</f>
        <v>0</v>
      </c>
      <c r="BB123" s="41">
        <f>IF($K122="Ja",$B122*Formler!DC$3,0)</f>
        <v>0</v>
      </c>
      <c r="BC123" s="74">
        <f>IF($L122="Ja",Formler!DE$3,0)</f>
        <v>0</v>
      </c>
      <c r="BD123" s="74">
        <f>IF($M122="Ja",$N122*Formler!DD$3,0)</f>
        <v>0</v>
      </c>
      <c r="BE123" s="41">
        <f>IF($D122="Ja",$B122*Formler!CV$4,0)</f>
        <v>0</v>
      </c>
      <c r="BF123" s="41">
        <f>IF($E122="Ja",$B122*Formler!CW$4,0)</f>
        <v>0</v>
      </c>
      <c r="BG123" s="41">
        <f>IF($F122="Ja",$B122*Formler!CX$4,0)</f>
        <v>0</v>
      </c>
      <c r="BH123" s="41">
        <f>IF($G122="Ja",$B122*Formler!CY$4,0)</f>
        <v>0</v>
      </c>
      <c r="BI123" s="41">
        <f>IF($H122="Ja",$B122*Formler!CZ$4,0)</f>
        <v>0</v>
      </c>
      <c r="BJ123" s="41">
        <f>IF($I122="Ja",$B122*Formler!DA$4,0)</f>
        <v>0</v>
      </c>
      <c r="BK123" s="41">
        <f>IF($J122&gt;0,$J122*Formler!$DB124,0)</f>
        <v>0</v>
      </c>
      <c r="BL123" s="41">
        <f>IF($K122="Ja",$B122*Formler!DC$4,0)</f>
        <v>0</v>
      </c>
      <c r="BM123" s="41">
        <f>IF($L122="Ja",Formler!DE$4,0)</f>
        <v>0</v>
      </c>
      <c r="BN123" s="41">
        <f>IF($M122="Ja",Formler!DD$4*$N122,0)</f>
        <v>0</v>
      </c>
      <c r="BO123" s="41">
        <f>IF(D122="Ja",$B122*Formler!CV$5,0)</f>
        <v>0</v>
      </c>
      <c r="BP123" s="41">
        <f>IF(E122="Ja",$B122*Formler!CW$5,0)</f>
        <v>0</v>
      </c>
      <c r="BQ123" s="41">
        <f>IF(F122="Ja",$B122*Formler!CX$5,0)</f>
        <v>0</v>
      </c>
      <c r="BR123" s="41">
        <f>IF(G122="Ja",$B122*Formler!CY$5,0)</f>
        <v>0</v>
      </c>
      <c r="BS123" s="41">
        <f>IF(H122="Ja",$B122*Formler!CZ$5,0)</f>
        <v>0</v>
      </c>
      <c r="BT123" s="41">
        <f>IF(I122="Ja",$B122*Formler!DA$5,0)</f>
        <v>0</v>
      </c>
      <c r="BU123" s="41">
        <f>IF($J122&gt;0,$J122*Formler!$DB$5,0)</f>
        <v>0</v>
      </c>
      <c r="BV123" s="41">
        <f>IF(K122="Ja",$B122*Formler!DC$5,0)</f>
        <v>0</v>
      </c>
      <c r="BW123" s="41">
        <f>IF(L122="Ja",Formler!DE$5,0)</f>
        <v>0</v>
      </c>
      <c r="BX123" s="41">
        <f>IF(M122="Ja",Formler!DD$5*$N122,0)</f>
        <v>0</v>
      </c>
      <c r="BY123" s="41">
        <f>IF(D122="Ja",$B122*Formler!CV$6,0)</f>
        <v>0</v>
      </c>
      <c r="BZ123" s="41">
        <f>IF(E122="Ja",$B122*Formler!CW$6,0)</f>
        <v>0</v>
      </c>
      <c r="CA123" s="41">
        <f>IF(F122="Ja",$B122*Formler!CX$6,0)</f>
        <v>0</v>
      </c>
      <c r="CB123" s="41">
        <f>IF(G122="Ja",$B122*Formler!CY$6,0)</f>
        <v>0</v>
      </c>
      <c r="CC123" s="41">
        <f>IF(H122="Ja",$B122*Formler!CZ$6,0)</f>
        <v>0</v>
      </c>
      <c r="CD123" s="41">
        <f>IF(I122="Ja",$B122*Formler!DA$6,0)</f>
        <v>0</v>
      </c>
      <c r="CE123" s="41">
        <f>IF($J122&gt;0,$J122*Formler!$DB$6,0)</f>
        <v>0</v>
      </c>
      <c r="CF123" s="41">
        <f>IF(K122="Ja",$B122*Formler!DC$6,0)</f>
        <v>0</v>
      </c>
      <c r="CG123" s="41">
        <f>IF(L122="Ja",Formler!DE$6,0)</f>
        <v>0</v>
      </c>
      <c r="CH123" s="41">
        <f>IF(M122="Ja",Formler!DD$6*$N122,0)</f>
        <v>0</v>
      </c>
      <c r="CI123" s="41">
        <f>IF(D122="Ja",$B122*Formler!CV$7,0)</f>
        <v>0</v>
      </c>
      <c r="CJ123" s="41">
        <f>IF(E122="Ja",$B122*Formler!CW$7,0)</f>
        <v>0</v>
      </c>
      <c r="CK123" s="41">
        <f>IF(F122="Ja",$B122*Formler!CX$7,0)</f>
        <v>0</v>
      </c>
      <c r="CL123" s="41">
        <f>IF(G122="Ja",$B122*Formler!CY$7,0)</f>
        <v>0</v>
      </c>
      <c r="CM123" s="41">
        <f>IF(H122="Ja",$B122*Formler!CZ$7,0)</f>
        <v>0</v>
      </c>
      <c r="CN123" s="41">
        <f>IF(I122="Ja",$B122*Formler!DA$7,0)</f>
        <v>0</v>
      </c>
      <c r="CO123" s="41">
        <f>IF($J122&gt;0,$J122*Formler!$DB$7,0)</f>
        <v>0</v>
      </c>
      <c r="CP123" s="41">
        <f>IF(K122="Ja",$B122*Formler!DC$7,0)</f>
        <v>0</v>
      </c>
      <c r="CQ123" s="41">
        <f>IF(L122="Ja",Formler!DE$7,0)</f>
        <v>0</v>
      </c>
      <c r="CR123" s="41">
        <f>IF(M122="Ja",Formler!DD$7*$N122,0)</f>
        <v>0</v>
      </c>
      <c r="DR123" s="7">
        <v>152</v>
      </c>
    </row>
    <row r="124" spans="1:122" x14ac:dyDescent="0.35">
      <c r="A124" s="35">
        <f>Uträkningsmall!B130</f>
        <v>0</v>
      </c>
      <c r="B124" s="36">
        <f>IF(Uträkningsmall!$C130=Formler!$DR$12,12,Uträkningsmall!$C130)</f>
        <v>0</v>
      </c>
      <c r="C124" s="36">
        <f>Uträkningsmall!D130</f>
        <v>0</v>
      </c>
      <c r="D124" s="36">
        <f>Uträkningsmall!E130</f>
        <v>0</v>
      </c>
      <c r="E124" s="36">
        <f>Uträkningsmall!F130</f>
        <v>0</v>
      </c>
      <c r="F124" s="36">
        <f>Uträkningsmall!G130</f>
        <v>0</v>
      </c>
      <c r="G124" s="36">
        <f>Uträkningsmall!H130</f>
        <v>0</v>
      </c>
      <c r="H124" s="36">
        <f>Uträkningsmall!I130</f>
        <v>0</v>
      </c>
      <c r="I124" s="36">
        <f>Uträkningsmall!J130</f>
        <v>0</v>
      </c>
      <c r="J124" s="36">
        <f>Uträkningsmall!K130</f>
        <v>0</v>
      </c>
      <c r="K124" s="36">
        <f>Uträkningsmall!L130</f>
        <v>0</v>
      </c>
      <c r="L124" s="36">
        <f>Uträkningsmall!M130</f>
        <v>0</v>
      </c>
      <c r="M124" s="36">
        <f>Uträkningsmall!N130</f>
        <v>0</v>
      </c>
      <c r="N124" s="37">
        <f>Uträkningsmall!O130</f>
        <v>0</v>
      </c>
      <c r="P124" s="62">
        <f t="shared" si="33"/>
        <v>0</v>
      </c>
      <c r="Q124" s="62">
        <f t="shared" si="33"/>
        <v>0</v>
      </c>
      <c r="R124" s="62">
        <f t="shared" si="33"/>
        <v>0</v>
      </c>
      <c r="S124" s="62">
        <f t="shared" si="33"/>
        <v>0</v>
      </c>
      <c r="T124" s="62">
        <f t="shared" si="33"/>
        <v>0</v>
      </c>
      <c r="U124" s="63"/>
      <c r="V124" s="62">
        <f t="shared" si="18"/>
        <v>0</v>
      </c>
      <c r="W124" s="62">
        <f t="shared" si="19"/>
        <v>0</v>
      </c>
      <c r="X124" s="62">
        <f t="shared" si="20"/>
        <v>0</v>
      </c>
      <c r="Y124" s="62">
        <f t="shared" si="21"/>
        <v>0</v>
      </c>
      <c r="Z124" s="62">
        <f t="shared" si="22"/>
        <v>0</v>
      </c>
      <c r="AA124" s="63"/>
      <c r="AB124" s="62">
        <f t="shared" si="23"/>
        <v>0</v>
      </c>
      <c r="AC124" s="62">
        <f t="shared" si="24"/>
        <v>0</v>
      </c>
      <c r="AD124" s="62">
        <f t="shared" si="25"/>
        <v>0</v>
      </c>
      <c r="AE124" s="62">
        <f t="shared" si="26"/>
        <v>0</v>
      </c>
      <c r="AF124" s="62">
        <f t="shared" si="27"/>
        <v>0</v>
      </c>
      <c r="AH124" s="83">
        <f t="shared" si="28"/>
        <v>0</v>
      </c>
      <c r="AI124" s="64">
        <f t="shared" si="29"/>
        <v>0</v>
      </c>
      <c r="AJ124" s="64">
        <f t="shared" si="30"/>
        <v>0</v>
      </c>
      <c r="AK124" s="64">
        <f t="shared" si="31"/>
        <v>0</v>
      </c>
      <c r="AL124" s="84">
        <f t="shared" si="32"/>
        <v>0</v>
      </c>
      <c r="AU124" s="40">
        <f>IF($D123="Ja",$B123*Formler!CV$3,0)</f>
        <v>0</v>
      </c>
      <c r="AV124" s="41">
        <f>IF($E123="Ja",$B123*Formler!CW$3,0)</f>
        <v>0</v>
      </c>
      <c r="AW124" s="41">
        <f>IF($F123="Ja",$B123*Formler!CX$3,0)</f>
        <v>0</v>
      </c>
      <c r="AX124" s="41">
        <f>IF($G123="Ja",$B123*Formler!CY$3,0)</f>
        <v>0</v>
      </c>
      <c r="AY124" s="41">
        <f>IF($H123="Ja",$B123*Formler!CZ$3,0)</f>
        <v>0</v>
      </c>
      <c r="AZ124" s="41">
        <f>IF($I123="Ja",$B123*Formler!DA$3,0)</f>
        <v>0</v>
      </c>
      <c r="BA124" s="41">
        <f>IF($J123&gt;0,$J123*Formler!DB$3,0)</f>
        <v>0</v>
      </c>
      <c r="BB124" s="41">
        <f>IF($K123="Ja",$B123*Formler!DC$3,0)</f>
        <v>0</v>
      </c>
      <c r="BC124" s="74">
        <f>IF($L123="Ja",Formler!DE$3,0)</f>
        <v>0</v>
      </c>
      <c r="BD124" s="74">
        <f>IF($M123="Ja",$N123*Formler!DD$3,0)</f>
        <v>0</v>
      </c>
      <c r="BE124" s="41">
        <f>IF($D123="Ja",$B123*Formler!CV$4,0)</f>
        <v>0</v>
      </c>
      <c r="BF124" s="41">
        <f>IF($E123="Ja",$B123*Formler!CW$4,0)</f>
        <v>0</v>
      </c>
      <c r="BG124" s="41">
        <f>IF($F123="Ja",$B123*Formler!CX$4,0)</f>
        <v>0</v>
      </c>
      <c r="BH124" s="41">
        <f>IF($G123="Ja",$B123*Formler!CY$4,0)</f>
        <v>0</v>
      </c>
      <c r="BI124" s="41">
        <f>IF($H123="Ja",$B123*Formler!CZ$4,0)</f>
        <v>0</v>
      </c>
      <c r="BJ124" s="41">
        <f>IF($I123="Ja",$B123*Formler!DA$4,0)</f>
        <v>0</v>
      </c>
      <c r="BK124" s="41">
        <f>IF($J123&gt;0,$J123*Formler!$DB125,0)</f>
        <v>0</v>
      </c>
      <c r="BL124" s="41">
        <f>IF($K123="Ja",$B123*Formler!DC$4,0)</f>
        <v>0</v>
      </c>
      <c r="BM124" s="41">
        <f>IF($L123="Ja",Formler!DE$4,0)</f>
        <v>0</v>
      </c>
      <c r="BN124" s="41">
        <f>IF($M123="Ja",Formler!DD$4*$N123,0)</f>
        <v>0</v>
      </c>
      <c r="BO124" s="41">
        <f>IF(D123="Ja",$B123*Formler!CV$5,0)</f>
        <v>0</v>
      </c>
      <c r="BP124" s="41">
        <f>IF(E123="Ja",$B123*Formler!CW$5,0)</f>
        <v>0</v>
      </c>
      <c r="BQ124" s="41">
        <f>IF(F123="Ja",$B123*Formler!CX$5,0)</f>
        <v>0</v>
      </c>
      <c r="BR124" s="41">
        <f>IF(G123="Ja",$B123*Formler!CY$5,0)</f>
        <v>0</v>
      </c>
      <c r="BS124" s="41">
        <f>IF(H123="Ja",$B123*Formler!CZ$5,0)</f>
        <v>0</v>
      </c>
      <c r="BT124" s="41">
        <f>IF(I123="Ja",$B123*Formler!DA$5,0)</f>
        <v>0</v>
      </c>
      <c r="BU124" s="41">
        <f>IF($J123&gt;0,$J123*Formler!$DB$5,0)</f>
        <v>0</v>
      </c>
      <c r="BV124" s="41">
        <f>IF(K123="Ja",$B123*Formler!DC$5,0)</f>
        <v>0</v>
      </c>
      <c r="BW124" s="41">
        <f>IF(L123="Ja",Formler!DE$5,0)</f>
        <v>0</v>
      </c>
      <c r="BX124" s="41">
        <f>IF(M123="Ja",Formler!DD$5*$N123,0)</f>
        <v>0</v>
      </c>
      <c r="BY124" s="41">
        <f>IF(D123="Ja",$B123*Formler!CV$6,0)</f>
        <v>0</v>
      </c>
      <c r="BZ124" s="41">
        <f>IF(E123="Ja",$B123*Formler!CW$6,0)</f>
        <v>0</v>
      </c>
      <c r="CA124" s="41">
        <f>IF(F123="Ja",$B123*Formler!CX$6,0)</f>
        <v>0</v>
      </c>
      <c r="CB124" s="41">
        <f>IF(G123="Ja",$B123*Formler!CY$6,0)</f>
        <v>0</v>
      </c>
      <c r="CC124" s="41">
        <f>IF(H123="Ja",$B123*Formler!CZ$6,0)</f>
        <v>0</v>
      </c>
      <c r="CD124" s="41">
        <f>IF(I123="Ja",$B123*Formler!DA$6,0)</f>
        <v>0</v>
      </c>
      <c r="CE124" s="41">
        <f>IF($J123&gt;0,$J123*Formler!$DB$6,0)</f>
        <v>0</v>
      </c>
      <c r="CF124" s="41">
        <f>IF(K123="Ja",$B123*Formler!DC$6,0)</f>
        <v>0</v>
      </c>
      <c r="CG124" s="41">
        <f>IF(L123="Ja",Formler!DE$6,0)</f>
        <v>0</v>
      </c>
      <c r="CH124" s="41">
        <f>IF(M123="Ja",Formler!DD$6*$N123,0)</f>
        <v>0</v>
      </c>
      <c r="CI124" s="41">
        <f>IF(D123="Ja",$B123*Formler!CV$7,0)</f>
        <v>0</v>
      </c>
      <c r="CJ124" s="41">
        <f>IF(E123="Ja",$B123*Formler!CW$7,0)</f>
        <v>0</v>
      </c>
      <c r="CK124" s="41">
        <f>IF(F123="Ja",$B123*Formler!CX$7,0)</f>
        <v>0</v>
      </c>
      <c r="CL124" s="41">
        <f>IF(G123="Ja",$B123*Formler!CY$7,0)</f>
        <v>0</v>
      </c>
      <c r="CM124" s="41">
        <f>IF(H123="Ja",$B123*Formler!CZ$7,0)</f>
        <v>0</v>
      </c>
      <c r="CN124" s="41">
        <f>IF(I123="Ja",$B123*Formler!DA$7,0)</f>
        <v>0</v>
      </c>
      <c r="CO124" s="41">
        <f>IF($J123&gt;0,$J123*Formler!$DB$7,0)</f>
        <v>0</v>
      </c>
      <c r="CP124" s="41">
        <f>IF(K123="Ja",$B123*Formler!DC$7,0)</f>
        <v>0</v>
      </c>
      <c r="CQ124" s="41">
        <f>IF(L123="Ja",Formler!DE$7,0)</f>
        <v>0</v>
      </c>
      <c r="CR124" s="41">
        <f>IF(M123="Ja",Formler!DD$7*$N123,0)</f>
        <v>0</v>
      </c>
      <c r="DR124" s="7">
        <v>153</v>
      </c>
    </row>
    <row r="125" spans="1:122" x14ac:dyDescent="0.35">
      <c r="A125" s="35">
        <f>Uträkningsmall!B131</f>
        <v>0</v>
      </c>
      <c r="B125" s="36">
        <f>IF(Uträkningsmall!$C131=Formler!$DR$12,12,Uträkningsmall!$C131)</f>
        <v>0</v>
      </c>
      <c r="C125" s="36">
        <f>Uträkningsmall!D131</f>
        <v>0</v>
      </c>
      <c r="D125" s="36">
        <f>Uträkningsmall!E131</f>
        <v>0</v>
      </c>
      <c r="E125" s="36">
        <f>Uträkningsmall!F131</f>
        <v>0</v>
      </c>
      <c r="F125" s="36">
        <f>Uträkningsmall!G131</f>
        <v>0</v>
      </c>
      <c r="G125" s="36">
        <f>Uträkningsmall!H131</f>
        <v>0</v>
      </c>
      <c r="H125" s="36">
        <f>Uträkningsmall!I131</f>
        <v>0</v>
      </c>
      <c r="I125" s="36">
        <f>Uträkningsmall!J131</f>
        <v>0</v>
      </c>
      <c r="J125" s="36">
        <f>Uträkningsmall!K131</f>
        <v>0</v>
      </c>
      <c r="K125" s="36">
        <f>Uträkningsmall!L131</f>
        <v>0</v>
      </c>
      <c r="L125" s="36">
        <f>Uträkningsmall!M131</f>
        <v>0</v>
      </c>
      <c r="M125" s="36">
        <f>Uträkningsmall!N131</f>
        <v>0</v>
      </c>
      <c r="N125" s="37">
        <f>Uträkningsmall!O131</f>
        <v>0</v>
      </c>
      <c r="P125" s="62">
        <f t="shared" si="33"/>
        <v>0</v>
      </c>
      <c r="Q125" s="62">
        <f t="shared" si="33"/>
        <v>0</v>
      </c>
      <c r="R125" s="62">
        <f t="shared" si="33"/>
        <v>0</v>
      </c>
      <c r="S125" s="62">
        <f t="shared" si="33"/>
        <v>0</v>
      </c>
      <c r="T125" s="62">
        <f t="shared" si="33"/>
        <v>0</v>
      </c>
      <c r="U125" s="63"/>
      <c r="V125" s="62">
        <f t="shared" si="18"/>
        <v>0</v>
      </c>
      <c r="W125" s="62">
        <f t="shared" si="19"/>
        <v>0</v>
      </c>
      <c r="X125" s="62">
        <f t="shared" si="20"/>
        <v>0</v>
      </c>
      <c r="Y125" s="62">
        <f t="shared" si="21"/>
        <v>0</v>
      </c>
      <c r="Z125" s="62">
        <f t="shared" si="22"/>
        <v>0</v>
      </c>
      <c r="AA125" s="63"/>
      <c r="AB125" s="62">
        <f t="shared" si="23"/>
        <v>0</v>
      </c>
      <c r="AC125" s="62">
        <f t="shared" si="24"/>
        <v>0</v>
      </c>
      <c r="AD125" s="62">
        <f t="shared" si="25"/>
        <v>0</v>
      </c>
      <c r="AE125" s="62">
        <f t="shared" si="26"/>
        <v>0</v>
      </c>
      <c r="AF125" s="62">
        <f t="shared" si="27"/>
        <v>0</v>
      </c>
      <c r="AH125" s="83">
        <f t="shared" si="28"/>
        <v>0</v>
      </c>
      <c r="AI125" s="64">
        <f t="shared" si="29"/>
        <v>0</v>
      </c>
      <c r="AJ125" s="64">
        <f t="shared" si="30"/>
        <v>0</v>
      </c>
      <c r="AK125" s="64">
        <f t="shared" si="31"/>
        <v>0</v>
      </c>
      <c r="AL125" s="84">
        <f t="shared" si="32"/>
        <v>0</v>
      </c>
      <c r="AU125" s="40">
        <f>IF($D124="Ja",$B124*Formler!CV$3,0)</f>
        <v>0</v>
      </c>
      <c r="AV125" s="41">
        <f>IF($E124="Ja",$B124*Formler!CW$3,0)</f>
        <v>0</v>
      </c>
      <c r="AW125" s="41">
        <f>IF($F124="Ja",$B124*Formler!CX$3,0)</f>
        <v>0</v>
      </c>
      <c r="AX125" s="41">
        <f>IF($G124="Ja",$B124*Formler!CY$3,0)</f>
        <v>0</v>
      </c>
      <c r="AY125" s="41">
        <f>IF($H124="Ja",$B124*Formler!CZ$3,0)</f>
        <v>0</v>
      </c>
      <c r="AZ125" s="41">
        <f>IF($I124="Ja",$B124*Formler!DA$3,0)</f>
        <v>0</v>
      </c>
      <c r="BA125" s="41">
        <f>IF($J124&gt;0,$J124*Formler!DB$3,0)</f>
        <v>0</v>
      </c>
      <c r="BB125" s="41">
        <f>IF($K124="Ja",$B124*Formler!DC$3,0)</f>
        <v>0</v>
      </c>
      <c r="BC125" s="74">
        <f>IF($L124="Ja",Formler!DE$3,0)</f>
        <v>0</v>
      </c>
      <c r="BD125" s="74">
        <f>IF($M124="Ja",$N124*Formler!DD$3,0)</f>
        <v>0</v>
      </c>
      <c r="BE125" s="41">
        <f>IF($D124="Ja",$B124*Formler!CV$4,0)</f>
        <v>0</v>
      </c>
      <c r="BF125" s="41">
        <f>IF($E124="Ja",$B124*Formler!CW$4,0)</f>
        <v>0</v>
      </c>
      <c r="BG125" s="41">
        <f>IF($F124="Ja",$B124*Formler!CX$4,0)</f>
        <v>0</v>
      </c>
      <c r="BH125" s="41">
        <f>IF($G124="Ja",$B124*Formler!CY$4,0)</f>
        <v>0</v>
      </c>
      <c r="BI125" s="41">
        <f>IF($H124="Ja",$B124*Formler!CZ$4,0)</f>
        <v>0</v>
      </c>
      <c r="BJ125" s="41">
        <f>IF($I124="Ja",$B124*Formler!DA$4,0)</f>
        <v>0</v>
      </c>
      <c r="BK125" s="41">
        <f>IF($J124&gt;0,$J124*Formler!$DB126,0)</f>
        <v>0</v>
      </c>
      <c r="BL125" s="41">
        <f>IF($K124="Ja",$B124*Formler!DC$4,0)</f>
        <v>0</v>
      </c>
      <c r="BM125" s="41">
        <f>IF($L124="Ja",Formler!DE$4,0)</f>
        <v>0</v>
      </c>
      <c r="BN125" s="41">
        <f>IF($M124="Ja",Formler!DD$4*$N124,0)</f>
        <v>0</v>
      </c>
      <c r="BO125" s="41">
        <f>IF(D124="Ja",$B124*Formler!CV$5,0)</f>
        <v>0</v>
      </c>
      <c r="BP125" s="41">
        <f>IF(E124="Ja",$B124*Formler!CW$5,0)</f>
        <v>0</v>
      </c>
      <c r="BQ125" s="41">
        <f>IF(F124="Ja",$B124*Formler!CX$5,0)</f>
        <v>0</v>
      </c>
      <c r="BR125" s="41">
        <f>IF(G124="Ja",$B124*Formler!CY$5,0)</f>
        <v>0</v>
      </c>
      <c r="BS125" s="41">
        <f>IF(H124="Ja",$B124*Formler!CZ$5,0)</f>
        <v>0</v>
      </c>
      <c r="BT125" s="41">
        <f>IF(I124="Ja",$B124*Formler!DA$5,0)</f>
        <v>0</v>
      </c>
      <c r="BU125" s="41">
        <f>IF($J124&gt;0,$J124*Formler!$DB$5,0)</f>
        <v>0</v>
      </c>
      <c r="BV125" s="41">
        <f>IF(K124="Ja",$B124*Formler!DC$5,0)</f>
        <v>0</v>
      </c>
      <c r="BW125" s="41">
        <f>IF(L124="Ja",Formler!DE$5,0)</f>
        <v>0</v>
      </c>
      <c r="BX125" s="41">
        <f>IF(M124="Ja",Formler!DD$5*$N124,0)</f>
        <v>0</v>
      </c>
      <c r="BY125" s="41">
        <f>IF(D124="Ja",$B124*Formler!CV$6,0)</f>
        <v>0</v>
      </c>
      <c r="BZ125" s="41">
        <f>IF(E124="Ja",$B124*Formler!CW$6,0)</f>
        <v>0</v>
      </c>
      <c r="CA125" s="41">
        <f>IF(F124="Ja",$B124*Formler!CX$6,0)</f>
        <v>0</v>
      </c>
      <c r="CB125" s="41">
        <f>IF(G124="Ja",$B124*Formler!CY$6,0)</f>
        <v>0</v>
      </c>
      <c r="CC125" s="41">
        <f>IF(H124="Ja",$B124*Formler!CZ$6,0)</f>
        <v>0</v>
      </c>
      <c r="CD125" s="41">
        <f>IF(I124="Ja",$B124*Formler!DA$6,0)</f>
        <v>0</v>
      </c>
      <c r="CE125" s="41">
        <f>IF($J124&gt;0,$J124*Formler!$DB$6,0)</f>
        <v>0</v>
      </c>
      <c r="CF125" s="41">
        <f>IF(K124="Ja",$B124*Formler!DC$6,0)</f>
        <v>0</v>
      </c>
      <c r="CG125" s="41">
        <f>IF(L124="Ja",Formler!DE$6,0)</f>
        <v>0</v>
      </c>
      <c r="CH125" s="41">
        <f>IF(M124="Ja",Formler!DD$6*$N124,0)</f>
        <v>0</v>
      </c>
      <c r="CI125" s="41">
        <f>IF(D124="Ja",$B124*Formler!CV$7,0)</f>
        <v>0</v>
      </c>
      <c r="CJ125" s="41">
        <f>IF(E124="Ja",$B124*Formler!CW$7,0)</f>
        <v>0</v>
      </c>
      <c r="CK125" s="41">
        <f>IF(F124="Ja",$B124*Formler!CX$7,0)</f>
        <v>0</v>
      </c>
      <c r="CL125" s="41">
        <f>IF(G124="Ja",$B124*Formler!CY$7,0)</f>
        <v>0</v>
      </c>
      <c r="CM125" s="41">
        <f>IF(H124="Ja",$B124*Formler!CZ$7,0)</f>
        <v>0</v>
      </c>
      <c r="CN125" s="41">
        <f>IF(I124="Ja",$B124*Formler!DA$7,0)</f>
        <v>0</v>
      </c>
      <c r="CO125" s="41">
        <f>IF($J124&gt;0,$J124*Formler!$DB$7,0)</f>
        <v>0</v>
      </c>
      <c r="CP125" s="41">
        <f>IF(K124="Ja",$B124*Formler!DC$7,0)</f>
        <v>0</v>
      </c>
      <c r="CQ125" s="41">
        <f>IF(L124="Ja",Formler!DE$7,0)</f>
        <v>0</v>
      </c>
      <c r="CR125" s="41">
        <f>IF(M124="Ja",Formler!DD$7*$N124,0)</f>
        <v>0</v>
      </c>
      <c r="DR125" s="7">
        <v>154</v>
      </c>
    </row>
    <row r="126" spans="1:122" x14ac:dyDescent="0.35">
      <c r="A126" s="35">
        <f>Uträkningsmall!B132</f>
        <v>0</v>
      </c>
      <c r="B126" s="36">
        <f>IF(Uträkningsmall!$C132=Formler!$DR$12,12,Uträkningsmall!$C132)</f>
        <v>0</v>
      </c>
      <c r="C126" s="36">
        <f>Uträkningsmall!D132</f>
        <v>0</v>
      </c>
      <c r="D126" s="36">
        <f>Uträkningsmall!E132</f>
        <v>0</v>
      </c>
      <c r="E126" s="36">
        <f>Uträkningsmall!F132</f>
        <v>0</v>
      </c>
      <c r="F126" s="36">
        <f>Uträkningsmall!G132</f>
        <v>0</v>
      </c>
      <c r="G126" s="36">
        <f>Uträkningsmall!H132</f>
        <v>0</v>
      </c>
      <c r="H126" s="36">
        <f>Uträkningsmall!I132</f>
        <v>0</v>
      </c>
      <c r="I126" s="36">
        <f>Uträkningsmall!J132</f>
        <v>0</v>
      </c>
      <c r="J126" s="36">
        <f>Uträkningsmall!K132</f>
        <v>0</v>
      </c>
      <c r="K126" s="36">
        <f>Uträkningsmall!L132</f>
        <v>0</v>
      </c>
      <c r="L126" s="36">
        <f>Uträkningsmall!M132</f>
        <v>0</v>
      </c>
      <c r="M126" s="36">
        <f>Uträkningsmall!N132</f>
        <v>0</v>
      </c>
      <c r="N126" s="37">
        <f>Uträkningsmall!O132</f>
        <v>0</v>
      </c>
      <c r="P126" s="62">
        <f t="shared" si="33"/>
        <v>0</v>
      </c>
      <c r="Q126" s="62">
        <f t="shared" si="33"/>
        <v>0</v>
      </c>
      <c r="R126" s="62">
        <f t="shared" si="33"/>
        <v>0</v>
      </c>
      <c r="S126" s="62">
        <f t="shared" si="33"/>
        <v>0</v>
      </c>
      <c r="T126" s="62">
        <f t="shared" si="33"/>
        <v>0</v>
      </c>
      <c r="U126" s="63"/>
      <c r="V126" s="62">
        <f t="shared" si="18"/>
        <v>0</v>
      </c>
      <c r="W126" s="62">
        <f t="shared" si="19"/>
        <v>0</v>
      </c>
      <c r="X126" s="62">
        <f t="shared" si="20"/>
        <v>0</v>
      </c>
      <c r="Y126" s="62">
        <f t="shared" si="21"/>
        <v>0</v>
      </c>
      <c r="Z126" s="62">
        <f t="shared" si="22"/>
        <v>0</v>
      </c>
      <c r="AA126" s="63"/>
      <c r="AB126" s="62">
        <f t="shared" si="23"/>
        <v>0</v>
      </c>
      <c r="AC126" s="62">
        <f t="shared" si="24"/>
        <v>0</v>
      </c>
      <c r="AD126" s="62">
        <f t="shared" si="25"/>
        <v>0</v>
      </c>
      <c r="AE126" s="62">
        <f t="shared" si="26"/>
        <v>0</v>
      </c>
      <c r="AF126" s="62">
        <f t="shared" si="27"/>
        <v>0</v>
      </c>
      <c r="AH126" s="83">
        <f t="shared" si="28"/>
        <v>0</v>
      </c>
      <c r="AI126" s="64">
        <f t="shared" si="29"/>
        <v>0</v>
      </c>
      <c r="AJ126" s="64">
        <f t="shared" si="30"/>
        <v>0</v>
      </c>
      <c r="AK126" s="64">
        <f t="shared" si="31"/>
        <v>0</v>
      </c>
      <c r="AL126" s="84">
        <f t="shared" si="32"/>
        <v>0</v>
      </c>
      <c r="AU126" s="40">
        <f>IF($D125="Ja",$B125*Formler!CV$3,0)</f>
        <v>0</v>
      </c>
      <c r="AV126" s="41">
        <f>IF($E125="Ja",$B125*Formler!CW$3,0)</f>
        <v>0</v>
      </c>
      <c r="AW126" s="41">
        <f>IF($F125="Ja",$B125*Formler!CX$3,0)</f>
        <v>0</v>
      </c>
      <c r="AX126" s="41">
        <f>IF($G125="Ja",$B125*Formler!CY$3,0)</f>
        <v>0</v>
      </c>
      <c r="AY126" s="41">
        <f>IF($H125="Ja",$B125*Formler!CZ$3,0)</f>
        <v>0</v>
      </c>
      <c r="AZ126" s="41">
        <f>IF($I125="Ja",$B125*Formler!DA$3,0)</f>
        <v>0</v>
      </c>
      <c r="BA126" s="41">
        <f>IF($J125&gt;0,$J125*Formler!DB$3,0)</f>
        <v>0</v>
      </c>
      <c r="BB126" s="41">
        <f>IF($K125="Ja",$B125*Formler!DC$3,0)</f>
        <v>0</v>
      </c>
      <c r="BC126" s="74">
        <f>IF($L125="Ja",Formler!DE$3,0)</f>
        <v>0</v>
      </c>
      <c r="BD126" s="74">
        <f>IF($M125="Ja",$N125*Formler!DD$3,0)</f>
        <v>0</v>
      </c>
      <c r="BE126" s="41">
        <f>IF($D125="Ja",$B125*Formler!CV$4,0)</f>
        <v>0</v>
      </c>
      <c r="BF126" s="41">
        <f>IF($E125="Ja",$B125*Formler!CW$4,0)</f>
        <v>0</v>
      </c>
      <c r="BG126" s="41">
        <f>IF($F125="Ja",$B125*Formler!CX$4,0)</f>
        <v>0</v>
      </c>
      <c r="BH126" s="41">
        <f>IF($G125="Ja",$B125*Formler!CY$4,0)</f>
        <v>0</v>
      </c>
      <c r="BI126" s="41">
        <f>IF($H125="Ja",$B125*Formler!CZ$4,0)</f>
        <v>0</v>
      </c>
      <c r="BJ126" s="41">
        <f>IF($I125="Ja",$B125*Formler!DA$4,0)</f>
        <v>0</v>
      </c>
      <c r="BK126" s="41">
        <f>IF($J125&gt;0,$J125*Formler!$DB127,0)</f>
        <v>0</v>
      </c>
      <c r="BL126" s="41">
        <f>IF($K125="Ja",$B125*Formler!DC$4,0)</f>
        <v>0</v>
      </c>
      <c r="BM126" s="41">
        <f>IF($L125="Ja",Formler!DE$4,0)</f>
        <v>0</v>
      </c>
      <c r="BN126" s="41">
        <f>IF($M125="Ja",Formler!DD$4*$N125,0)</f>
        <v>0</v>
      </c>
      <c r="BO126" s="41">
        <f>IF(D125="Ja",$B125*Formler!CV$5,0)</f>
        <v>0</v>
      </c>
      <c r="BP126" s="41">
        <f>IF(E125="Ja",$B125*Formler!CW$5,0)</f>
        <v>0</v>
      </c>
      <c r="BQ126" s="41">
        <f>IF(F125="Ja",$B125*Formler!CX$5,0)</f>
        <v>0</v>
      </c>
      <c r="BR126" s="41">
        <f>IF(G125="Ja",$B125*Formler!CY$5,0)</f>
        <v>0</v>
      </c>
      <c r="BS126" s="41">
        <f>IF(H125="Ja",$B125*Formler!CZ$5,0)</f>
        <v>0</v>
      </c>
      <c r="BT126" s="41">
        <f>IF(I125="Ja",$B125*Formler!DA$5,0)</f>
        <v>0</v>
      </c>
      <c r="BU126" s="41">
        <f>IF($J125&gt;0,$J125*Formler!$DB$5,0)</f>
        <v>0</v>
      </c>
      <c r="BV126" s="41">
        <f>IF(K125="Ja",$B125*Formler!DC$5,0)</f>
        <v>0</v>
      </c>
      <c r="BW126" s="41">
        <f>IF(L125="Ja",Formler!DE$5,0)</f>
        <v>0</v>
      </c>
      <c r="BX126" s="41">
        <f>IF(M125="Ja",Formler!DD$5*$N125,0)</f>
        <v>0</v>
      </c>
      <c r="BY126" s="41">
        <f>IF(D125="Ja",$B125*Formler!CV$6,0)</f>
        <v>0</v>
      </c>
      <c r="BZ126" s="41">
        <f>IF(E125="Ja",$B125*Formler!CW$6,0)</f>
        <v>0</v>
      </c>
      <c r="CA126" s="41">
        <f>IF(F125="Ja",$B125*Formler!CX$6,0)</f>
        <v>0</v>
      </c>
      <c r="CB126" s="41">
        <f>IF(G125="Ja",$B125*Formler!CY$6,0)</f>
        <v>0</v>
      </c>
      <c r="CC126" s="41">
        <f>IF(H125="Ja",$B125*Formler!CZ$6,0)</f>
        <v>0</v>
      </c>
      <c r="CD126" s="41">
        <f>IF(I125="Ja",$B125*Formler!DA$6,0)</f>
        <v>0</v>
      </c>
      <c r="CE126" s="41">
        <f>IF($J125&gt;0,$J125*Formler!$DB$6,0)</f>
        <v>0</v>
      </c>
      <c r="CF126" s="41">
        <f>IF(K125="Ja",$B125*Formler!DC$6,0)</f>
        <v>0</v>
      </c>
      <c r="CG126" s="41">
        <f>IF(L125="Ja",Formler!DE$6,0)</f>
        <v>0</v>
      </c>
      <c r="CH126" s="41">
        <f>IF(M125="Ja",Formler!DD$6*$N125,0)</f>
        <v>0</v>
      </c>
      <c r="CI126" s="41">
        <f>IF(D125="Ja",$B125*Formler!CV$7,0)</f>
        <v>0</v>
      </c>
      <c r="CJ126" s="41">
        <f>IF(E125="Ja",$B125*Formler!CW$7,0)</f>
        <v>0</v>
      </c>
      <c r="CK126" s="41">
        <f>IF(F125="Ja",$B125*Formler!CX$7,0)</f>
        <v>0</v>
      </c>
      <c r="CL126" s="41">
        <f>IF(G125="Ja",$B125*Formler!CY$7,0)</f>
        <v>0</v>
      </c>
      <c r="CM126" s="41">
        <f>IF(H125="Ja",$B125*Formler!CZ$7,0)</f>
        <v>0</v>
      </c>
      <c r="CN126" s="41">
        <f>IF(I125="Ja",$B125*Formler!DA$7,0)</f>
        <v>0</v>
      </c>
      <c r="CO126" s="41">
        <f>IF($J125&gt;0,$J125*Formler!$DB$7,0)</f>
        <v>0</v>
      </c>
      <c r="CP126" s="41">
        <f>IF(K125="Ja",$B125*Formler!DC$7,0)</f>
        <v>0</v>
      </c>
      <c r="CQ126" s="41">
        <f>IF(L125="Ja",Formler!DE$7,0)</f>
        <v>0</v>
      </c>
      <c r="CR126" s="41">
        <f>IF(M125="Ja",Formler!DD$7*$N125,0)</f>
        <v>0</v>
      </c>
      <c r="DR126" s="7">
        <v>155</v>
      </c>
    </row>
    <row r="127" spans="1:122" x14ac:dyDescent="0.35">
      <c r="A127" s="35">
        <f>Uträkningsmall!B133</f>
        <v>0</v>
      </c>
      <c r="B127" s="36">
        <f>IF(Uträkningsmall!$C133=Formler!$DR$12,12,Uträkningsmall!$C133)</f>
        <v>0</v>
      </c>
      <c r="C127" s="36">
        <f>Uträkningsmall!D133</f>
        <v>0</v>
      </c>
      <c r="D127" s="36">
        <f>Uträkningsmall!E133</f>
        <v>0</v>
      </c>
      <c r="E127" s="36">
        <f>Uträkningsmall!F133</f>
        <v>0</v>
      </c>
      <c r="F127" s="36">
        <f>Uträkningsmall!G133</f>
        <v>0</v>
      </c>
      <c r="G127" s="36">
        <f>Uträkningsmall!H133</f>
        <v>0</v>
      </c>
      <c r="H127" s="36">
        <f>Uträkningsmall!I133</f>
        <v>0</v>
      </c>
      <c r="I127" s="36">
        <f>Uträkningsmall!J133</f>
        <v>0</v>
      </c>
      <c r="J127" s="36">
        <f>Uträkningsmall!K133</f>
        <v>0</v>
      </c>
      <c r="K127" s="36">
        <f>Uträkningsmall!L133</f>
        <v>0</v>
      </c>
      <c r="L127" s="36">
        <f>Uträkningsmall!M133</f>
        <v>0</v>
      </c>
      <c r="M127" s="36">
        <f>Uträkningsmall!N133</f>
        <v>0</v>
      </c>
      <c r="N127" s="37">
        <f>Uträkningsmall!O133</f>
        <v>0</v>
      </c>
      <c r="P127" s="62">
        <f t="shared" si="33"/>
        <v>0</v>
      </c>
      <c r="Q127" s="62">
        <f t="shared" si="33"/>
        <v>0</v>
      </c>
      <c r="R127" s="62">
        <f t="shared" si="33"/>
        <v>0</v>
      </c>
      <c r="S127" s="62">
        <f t="shared" si="33"/>
        <v>0</v>
      </c>
      <c r="T127" s="62">
        <f t="shared" si="33"/>
        <v>0</v>
      </c>
      <c r="U127" s="63"/>
      <c r="V127" s="62">
        <f t="shared" si="18"/>
        <v>0</v>
      </c>
      <c r="W127" s="62">
        <f t="shared" si="19"/>
        <v>0</v>
      </c>
      <c r="X127" s="62">
        <f t="shared" si="20"/>
        <v>0</v>
      </c>
      <c r="Y127" s="62">
        <f t="shared" si="21"/>
        <v>0</v>
      </c>
      <c r="Z127" s="62">
        <f t="shared" si="22"/>
        <v>0</v>
      </c>
      <c r="AA127" s="63"/>
      <c r="AB127" s="62">
        <f t="shared" si="23"/>
        <v>0</v>
      </c>
      <c r="AC127" s="62">
        <f t="shared" si="24"/>
        <v>0</v>
      </c>
      <c r="AD127" s="62">
        <f t="shared" si="25"/>
        <v>0</v>
      </c>
      <c r="AE127" s="62">
        <f t="shared" si="26"/>
        <v>0</v>
      </c>
      <c r="AF127" s="62">
        <f t="shared" si="27"/>
        <v>0</v>
      </c>
      <c r="AH127" s="83">
        <f t="shared" si="28"/>
        <v>0</v>
      </c>
      <c r="AI127" s="64">
        <f t="shared" si="29"/>
        <v>0</v>
      </c>
      <c r="AJ127" s="64">
        <f t="shared" si="30"/>
        <v>0</v>
      </c>
      <c r="AK127" s="64">
        <f t="shared" si="31"/>
        <v>0</v>
      </c>
      <c r="AL127" s="84">
        <f t="shared" si="32"/>
        <v>0</v>
      </c>
      <c r="AU127" s="40">
        <f>IF($D126="Ja",$B126*Formler!CV$3,0)</f>
        <v>0</v>
      </c>
      <c r="AV127" s="41">
        <f>IF($E126="Ja",$B126*Formler!CW$3,0)</f>
        <v>0</v>
      </c>
      <c r="AW127" s="41">
        <f>IF($F126="Ja",$B126*Formler!CX$3,0)</f>
        <v>0</v>
      </c>
      <c r="AX127" s="41">
        <f>IF($G126="Ja",$B126*Formler!CY$3,0)</f>
        <v>0</v>
      </c>
      <c r="AY127" s="41">
        <f>IF($H126="Ja",$B126*Formler!CZ$3,0)</f>
        <v>0</v>
      </c>
      <c r="AZ127" s="41">
        <f>IF($I126="Ja",$B126*Formler!DA$3,0)</f>
        <v>0</v>
      </c>
      <c r="BA127" s="41">
        <f>IF($J126&gt;0,$J126*Formler!DB$3,0)</f>
        <v>0</v>
      </c>
      <c r="BB127" s="41">
        <f>IF($K126="Ja",$B126*Formler!DC$3,0)</f>
        <v>0</v>
      </c>
      <c r="BC127" s="74">
        <f>IF($L126="Ja",Formler!DE$3,0)</f>
        <v>0</v>
      </c>
      <c r="BD127" s="74">
        <f>IF($M126="Ja",$N126*Formler!DD$3,0)</f>
        <v>0</v>
      </c>
      <c r="BE127" s="41">
        <f>IF($D126="Ja",$B126*Formler!CV$4,0)</f>
        <v>0</v>
      </c>
      <c r="BF127" s="41">
        <f>IF($E126="Ja",$B126*Formler!CW$4,0)</f>
        <v>0</v>
      </c>
      <c r="BG127" s="41">
        <f>IF($F126="Ja",$B126*Formler!CX$4,0)</f>
        <v>0</v>
      </c>
      <c r="BH127" s="41">
        <f>IF($G126="Ja",$B126*Formler!CY$4,0)</f>
        <v>0</v>
      </c>
      <c r="BI127" s="41">
        <f>IF($H126="Ja",$B126*Formler!CZ$4,0)</f>
        <v>0</v>
      </c>
      <c r="BJ127" s="41">
        <f>IF($I126="Ja",$B126*Formler!DA$4,0)</f>
        <v>0</v>
      </c>
      <c r="BK127" s="41">
        <f>IF($J126&gt;0,$J126*Formler!$DB128,0)</f>
        <v>0</v>
      </c>
      <c r="BL127" s="41">
        <f>IF($K126="Ja",$B126*Formler!DC$4,0)</f>
        <v>0</v>
      </c>
      <c r="BM127" s="41">
        <f>IF($L126="Ja",Formler!DE$4,0)</f>
        <v>0</v>
      </c>
      <c r="BN127" s="41">
        <f>IF($M126="Ja",Formler!DD$4*$N126,0)</f>
        <v>0</v>
      </c>
      <c r="BO127" s="41">
        <f>IF(D126="Ja",$B126*Formler!CV$5,0)</f>
        <v>0</v>
      </c>
      <c r="BP127" s="41">
        <f>IF(E126="Ja",$B126*Formler!CW$5,0)</f>
        <v>0</v>
      </c>
      <c r="BQ127" s="41">
        <f>IF(F126="Ja",$B126*Formler!CX$5,0)</f>
        <v>0</v>
      </c>
      <c r="BR127" s="41">
        <f>IF(G126="Ja",$B126*Formler!CY$5,0)</f>
        <v>0</v>
      </c>
      <c r="BS127" s="41">
        <f>IF(H126="Ja",$B126*Formler!CZ$5,0)</f>
        <v>0</v>
      </c>
      <c r="BT127" s="41">
        <f>IF(I126="Ja",$B126*Formler!DA$5,0)</f>
        <v>0</v>
      </c>
      <c r="BU127" s="41">
        <f>IF($J126&gt;0,$J126*Formler!$DB$5,0)</f>
        <v>0</v>
      </c>
      <c r="BV127" s="41">
        <f>IF(K126="Ja",$B126*Formler!DC$5,0)</f>
        <v>0</v>
      </c>
      <c r="BW127" s="41">
        <f>IF(L126="Ja",Formler!DE$5,0)</f>
        <v>0</v>
      </c>
      <c r="BX127" s="41">
        <f>IF(M126="Ja",Formler!DD$5*$N126,0)</f>
        <v>0</v>
      </c>
      <c r="BY127" s="41">
        <f>IF(D126="Ja",$B126*Formler!CV$6,0)</f>
        <v>0</v>
      </c>
      <c r="BZ127" s="41">
        <f>IF(E126="Ja",$B126*Formler!CW$6,0)</f>
        <v>0</v>
      </c>
      <c r="CA127" s="41">
        <f>IF(F126="Ja",$B126*Formler!CX$6,0)</f>
        <v>0</v>
      </c>
      <c r="CB127" s="41">
        <f>IF(G126="Ja",$B126*Formler!CY$6,0)</f>
        <v>0</v>
      </c>
      <c r="CC127" s="41">
        <f>IF(H126="Ja",$B126*Formler!CZ$6,0)</f>
        <v>0</v>
      </c>
      <c r="CD127" s="41">
        <f>IF(I126="Ja",$B126*Formler!DA$6,0)</f>
        <v>0</v>
      </c>
      <c r="CE127" s="41">
        <f>IF($J126&gt;0,$J126*Formler!$DB$6,0)</f>
        <v>0</v>
      </c>
      <c r="CF127" s="41">
        <f>IF(K126="Ja",$B126*Formler!DC$6,0)</f>
        <v>0</v>
      </c>
      <c r="CG127" s="41">
        <f>IF(L126="Ja",Formler!DE$6,0)</f>
        <v>0</v>
      </c>
      <c r="CH127" s="41">
        <f>IF(M126="Ja",Formler!DD$6*$N126,0)</f>
        <v>0</v>
      </c>
      <c r="CI127" s="41">
        <f>IF(D126="Ja",$B126*Formler!CV$7,0)</f>
        <v>0</v>
      </c>
      <c r="CJ127" s="41">
        <f>IF(E126="Ja",$B126*Formler!CW$7,0)</f>
        <v>0</v>
      </c>
      <c r="CK127" s="41">
        <f>IF(F126="Ja",$B126*Formler!CX$7,0)</f>
        <v>0</v>
      </c>
      <c r="CL127" s="41">
        <f>IF(G126="Ja",$B126*Formler!CY$7,0)</f>
        <v>0</v>
      </c>
      <c r="CM127" s="41">
        <f>IF(H126="Ja",$B126*Formler!CZ$7,0)</f>
        <v>0</v>
      </c>
      <c r="CN127" s="41">
        <f>IF(I126="Ja",$B126*Formler!DA$7,0)</f>
        <v>0</v>
      </c>
      <c r="CO127" s="41">
        <f>IF($J126&gt;0,$J126*Formler!$DB$7,0)</f>
        <v>0</v>
      </c>
      <c r="CP127" s="41">
        <f>IF(K126="Ja",$B126*Formler!DC$7,0)</f>
        <v>0</v>
      </c>
      <c r="CQ127" s="41">
        <f>IF(L126="Ja",Formler!DE$7,0)</f>
        <v>0</v>
      </c>
      <c r="CR127" s="41">
        <f>IF(M126="Ja",Formler!DD$7*$N126,0)</f>
        <v>0</v>
      </c>
      <c r="DR127" s="7">
        <v>156</v>
      </c>
    </row>
    <row r="128" spans="1:122" x14ac:dyDescent="0.35">
      <c r="A128" s="35">
        <f>Uträkningsmall!B134</f>
        <v>0</v>
      </c>
      <c r="B128" s="36">
        <f>IF(Uträkningsmall!$C134=Formler!$DR$12,12,Uträkningsmall!$C134)</f>
        <v>0</v>
      </c>
      <c r="C128" s="36">
        <f>Uträkningsmall!D134</f>
        <v>0</v>
      </c>
      <c r="D128" s="36">
        <f>Uträkningsmall!E134</f>
        <v>0</v>
      </c>
      <c r="E128" s="36">
        <f>Uträkningsmall!F134</f>
        <v>0</v>
      </c>
      <c r="F128" s="36">
        <f>Uträkningsmall!G134</f>
        <v>0</v>
      </c>
      <c r="G128" s="36">
        <f>Uträkningsmall!H134</f>
        <v>0</v>
      </c>
      <c r="H128" s="36">
        <f>Uträkningsmall!I134</f>
        <v>0</v>
      </c>
      <c r="I128" s="36">
        <f>Uträkningsmall!J134</f>
        <v>0</v>
      </c>
      <c r="J128" s="36">
        <f>Uträkningsmall!K134</f>
        <v>0</v>
      </c>
      <c r="K128" s="36">
        <f>Uträkningsmall!L134</f>
        <v>0</v>
      </c>
      <c r="L128" s="36">
        <f>Uträkningsmall!M134</f>
        <v>0</v>
      </c>
      <c r="M128" s="36">
        <f>Uträkningsmall!N134</f>
        <v>0</v>
      </c>
      <c r="N128" s="37">
        <f>Uträkningsmall!O134</f>
        <v>0</v>
      </c>
      <c r="P128" s="62">
        <f t="shared" si="33"/>
        <v>0</v>
      </c>
      <c r="Q128" s="62">
        <f t="shared" si="33"/>
        <v>0</v>
      </c>
      <c r="R128" s="62">
        <f t="shared" si="33"/>
        <v>0</v>
      </c>
      <c r="S128" s="62">
        <f t="shared" si="33"/>
        <v>0</v>
      </c>
      <c r="T128" s="62">
        <f t="shared" si="33"/>
        <v>0</v>
      </c>
      <c r="U128" s="63"/>
      <c r="V128" s="62">
        <f t="shared" si="18"/>
        <v>0</v>
      </c>
      <c r="W128" s="62">
        <f t="shared" si="19"/>
        <v>0</v>
      </c>
      <c r="X128" s="62">
        <f t="shared" si="20"/>
        <v>0</v>
      </c>
      <c r="Y128" s="62">
        <f t="shared" si="21"/>
        <v>0</v>
      </c>
      <c r="Z128" s="62">
        <f t="shared" si="22"/>
        <v>0</v>
      </c>
      <c r="AA128" s="63"/>
      <c r="AB128" s="62">
        <f t="shared" si="23"/>
        <v>0</v>
      </c>
      <c r="AC128" s="62">
        <f t="shared" si="24"/>
        <v>0</v>
      </c>
      <c r="AD128" s="62">
        <f t="shared" si="25"/>
        <v>0</v>
      </c>
      <c r="AE128" s="62">
        <f t="shared" si="26"/>
        <v>0</v>
      </c>
      <c r="AF128" s="62">
        <f t="shared" si="27"/>
        <v>0</v>
      </c>
      <c r="AH128" s="83">
        <f t="shared" si="28"/>
        <v>0</v>
      </c>
      <c r="AI128" s="64">
        <f t="shared" si="29"/>
        <v>0</v>
      </c>
      <c r="AJ128" s="64">
        <f t="shared" si="30"/>
        <v>0</v>
      </c>
      <c r="AK128" s="64">
        <f t="shared" si="31"/>
        <v>0</v>
      </c>
      <c r="AL128" s="84">
        <f t="shared" si="32"/>
        <v>0</v>
      </c>
      <c r="AU128" s="40">
        <f>IF($D127="Ja",$B127*Formler!CV$3,0)</f>
        <v>0</v>
      </c>
      <c r="AV128" s="41">
        <f>IF($E127="Ja",$B127*Formler!CW$3,0)</f>
        <v>0</v>
      </c>
      <c r="AW128" s="41">
        <f>IF($F127="Ja",$B127*Formler!CX$3,0)</f>
        <v>0</v>
      </c>
      <c r="AX128" s="41">
        <f>IF($G127="Ja",$B127*Formler!CY$3,0)</f>
        <v>0</v>
      </c>
      <c r="AY128" s="41">
        <f>IF($H127="Ja",$B127*Formler!CZ$3,0)</f>
        <v>0</v>
      </c>
      <c r="AZ128" s="41">
        <f>IF($I127="Ja",$B127*Formler!DA$3,0)</f>
        <v>0</v>
      </c>
      <c r="BA128" s="41">
        <f>IF($J127&gt;0,$J127*Formler!DB$3,0)</f>
        <v>0</v>
      </c>
      <c r="BB128" s="41">
        <f>IF($K127="Ja",$B127*Formler!DC$3,0)</f>
        <v>0</v>
      </c>
      <c r="BC128" s="74">
        <f>IF($L127="Ja",Formler!DE$3,0)</f>
        <v>0</v>
      </c>
      <c r="BD128" s="74">
        <f>IF($M127="Ja",$N127*Formler!DD$3,0)</f>
        <v>0</v>
      </c>
      <c r="BE128" s="41">
        <f>IF($D127="Ja",$B127*Formler!CV$4,0)</f>
        <v>0</v>
      </c>
      <c r="BF128" s="41">
        <f>IF($E127="Ja",$B127*Formler!CW$4,0)</f>
        <v>0</v>
      </c>
      <c r="BG128" s="41">
        <f>IF($F127="Ja",$B127*Formler!CX$4,0)</f>
        <v>0</v>
      </c>
      <c r="BH128" s="41">
        <f>IF($G127="Ja",$B127*Formler!CY$4,0)</f>
        <v>0</v>
      </c>
      <c r="BI128" s="41">
        <f>IF($H127="Ja",$B127*Formler!CZ$4,0)</f>
        <v>0</v>
      </c>
      <c r="BJ128" s="41">
        <f>IF($I127="Ja",$B127*Formler!DA$4,0)</f>
        <v>0</v>
      </c>
      <c r="BK128" s="41">
        <f>IF($J127&gt;0,$J127*Formler!$DB129,0)</f>
        <v>0</v>
      </c>
      <c r="BL128" s="41">
        <f>IF($K127="Ja",$B127*Formler!DC$4,0)</f>
        <v>0</v>
      </c>
      <c r="BM128" s="41">
        <f>IF($L127="Ja",Formler!DE$4,0)</f>
        <v>0</v>
      </c>
      <c r="BN128" s="41">
        <f>IF($M127="Ja",Formler!DD$4*$N127,0)</f>
        <v>0</v>
      </c>
      <c r="BO128" s="41">
        <f>IF(D127="Ja",$B127*Formler!CV$5,0)</f>
        <v>0</v>
      </c>
      <c r="BP128" s="41">
        <f>IF(E127="Ja",$B127*Formler!CW$5,0)</f>
        <v>0</v>
      </c>
      <c r="BQ128" s="41">
        <f>IF(F127="Ja",$B127*Formler!CX$5,0)</f>
        <v>0</v>
      </c>
      <c r="BR128" s="41">
        <f>IF(G127="Ja",$B127*Formler!CY$5,0)</f>
        <v>0</v>
      </c>
      <c r="BS128" s="41">
        <f>IF(H127="Ja",$B127*Formler!CZ$5,0)</f>
        <v>0</v>
      </c>
      <c r="BT128" s="41">
        <f>IF(I127="Ja",$B127*Formler!DA$5,0)</f>
        <v>0</v>
      </c>
      <c r="BU128" s="41">
        <f>IF($J127&gt;0,$J127*Formler!$DB$5,0)</f>
        <v>0</v>
      </c>
      <c r="BV128" s="41">
        <f>IF(K127="Ja",$B127*Formler!DC$5,0)</f>
        <v>0</v>
      </c>
      <c r="BW128" s="41">
        <f>IF(L127="Ja",Formler!DE$5,0)</f>
        <v>0</v>
      </c>
      <c r="BX128" s="41">
        <f>IF(M127="Ja",Formler!DD$5*$N127,0)</f>
        <v>0</v>
      </c>
      <c r="BY128" s="41">
        <f>IF(D127="Ja",$B127*Formler!CV$6,0)</f>
        <v>0</v>
      </c>
      <c r="BZ128" s="41">
        <f>IF(E127="Ja",$B127*Formler!CW$6,0)</f>
        <v>0</v>
      </c>
      <c r="CA128" s="41">
        <f>IF(F127="Ja",$B127*Formler!CX$6,0)</f>
        <v>0</v>
      </c>
      <c r="CB128" s="41">
        <f>IF(G127="Ja",$B127*Formler!CY$6,0)</f>
        <v>0</v>
      </c>
      <c r="CC128" s="41">
        <f>IF(H127="Ja",$B127*Formler!CZ$6,0)</f>
        <v>0</v>
      </c>
      <c r="CD128" s="41">
        <f>IF(I127="Ja",$B127*Formler!DA$6,0)</f>
        <v>0</v>
      </c>
      <c r="CE128" s="41">
        <f>IF($J127&gt;0,$J127*Formler!$DB$6,0)</f>
        <v>0</v>
      </c>
      <c r="CF128" s="41">
        <f>IF(K127="Ja",$B127*Formler!DC$6,0)</f>
        <v>0</v>
      </c>
      <c r="CG128" s="41">
        <f>IF(L127="Ja",Formler!DE$6,0)</f>
        <v>0</v>
      </c>
      <c r="CH128" s="41">
        <f>IF(M127="Ja",Formler!DD$6*$N127,0)</f>
        <v>0</v>
      </c>
      <c r="CI128" s="41">
        <f>IF(D127="Ja",$B127*Formler!CV$7,0)</f>
        <v>0</v>
      </c>
      <c r="CJ128" s="41">
        <f>IF(E127="Ja",$B127*Formler!CW$7,0)</f>
        <v>0</v>
      </c>
      <c r="CK128" s="41">
        <f>IF(F127="Ja",$B127*Formler!CX$7,0)</f>
        <v>0</v>
      </c>
      <c r="CL128" s="41">
        <f>IF(G127="Ja",$B127*Formler!CY$7,0)</f>
        <v>0</v>
      </c>
      <c r="CM128" s="41">
        <f>IF(H127="Ja",$B127*Formler!CZ$7,0)</f>
        <v>0</v>
      </c>
      <c r="CN128" s="41">
        <f>IF(I127="Ja",$B127*Formler!DA$7,0)</f>
        <v>0</v>
      </c>
      <c r="CO128" s="41">
        <f>IF($J127&gt;0,$J127*Formler!$DB$7,0)</f>
        <v>0</v>
      </c>
      <c r="CP128" s="41">
        <f>IF(K127="Ja",$B127*Formler!DC$7,0)</f>
        <v>0</v>
      </c>
      <c r="CQ128" s="41">
        <f>IF(L127="Ja",Formler!DE$7,0)</f>
        <v>0</v>
      </c>
      <c r="CR128" s="41">
        <f>IF(M127="Ja",Formler!DD$7*$N127,0)</f>
        <v>0</v>
      </c>
      <c r="DR128" s="7">
        <v>157</v>
      </c>
    </row>
    <row r="129" spans="1:122" x14ac:dyDescent="0.35">
      <c r="A129" s="35">
        <f>Uträkningsmall!B135</f>
        <v>0</v>
      </c>
      <c r="B129" s="36">
        <f>IF(Uträkningsmall!$C135=Formler!$DR$12,12,Uträkningsmall!$C135)</f>
        <v>0</v>
      </c>
      <c r="C129" s="36">
        <f>Uträkningsmall!D135</f>
        <v>0</v>
      </c>
      <c r="D129" s="36">
        <f>Uträkningsmall!E135</f>
        <v>0</v>
      </c>
      <c r="E129" s="36">
        <f>Uträkningsmall!F135</f>
        <v>0</v>
      </c>
      <c r="F129" s="36">
        <f>Uträkningsmall!G135</f>
        <v>0</v>
      </c>
      <c r="G129" s="36">
        <f>Uträkningsmall!H135</f>
        <v>0</v>
      </c>
      <c r="H129" s="36">
        <f>Uträkningsmall!I135</f>
        <v>0</v>
      </c>
      <c r="I129" s="36">
        <f>Uträkningsmall!J135</f>
        <v>0</v>
      </c>
      <c r="J129" s="36">
        <f>Uträkningsmall!K135</f>
        <v>0</v>
      </c>
      <c r="K129" s="36">
        <f>Uträkningsmall!L135</f>
        <v>0</v>
      </c>
      <c r="L129" s="36">
        <f>Uträkningsmall!M135</f>
        <v>0</v>
      </c>
      <c r="M129" s="36">
        <f>Uträkningsmall!N135</f>
        <v>0</v>
      </c>
      <c r="N129" s="37">
        <f>Uträkningsmall!O135</f>
        <v>0</v>
      </c>
      <c r="P129" s="62">
        <f t="shared" si="33"/>
        <v>0</v>
      </c>
      <c r="Q129" s="62">
        <f t="shared" si="33"/>
        <v>0</v>
      </c>
      <c r="R129" s="62">
        <f t="shared" si="33"/>
        <v>0</v>
      </c>
      <c r="S129" s="62">
        <f t="shared" si="33"/>
        <v>0</v>
      </c>
      <c r="T129" s="62">
        <f t="shared" si="33"/>
        <v>0</v>
      </c>
      <c r="U129" s="63"/>
      <c r="V129" s="62">
        <f t="shared" si="18"/>
        <v>0</v>
      </c>
      <c r="W129" s="62">
        <f t="shared" si="19"/>
        <v>0</v>
      </c>
      <c r="X129" s="62">
        <f t="shared" si="20"/>
        <v>0</v>
      </c>
      <c r="Y129" s="62">
        <f t="shared" si="21"/>
        <v>0</v>
      </c>
      <c r="Z129" s="62">
        <f t="shared" si="22"/>
        <v>0</v>
      </c>
      <c r="AA129" s="63"/>
      <c r="AB129" s="62">
        <f t="shared" si="23"/>
        <v>0</v>
      </c>
      <c r="AC129" s="62">
        <f t="shared" si="24"/>
        <v>0</v>
      </c>
      <c r="AD129" s="62">
        <f t="shared" si="25"/>
        <v>0</v>
      </c>
      <c r="AE129" s="62">
        <f t="shared" si="26"/>
        <v>0</v>
      </c>
      <c r="AF129" s="62">
        <f t="shared" si="27"/>
        <v>0</v>
      </c>
      <c r="AH129" s="83">
        <f t="shared" si="28"/>
        <v>0</v>
      </c>
      <c r="AI129" s="64">
        <f t="shared" si="29"/>
        <v>0</v>
      </c>
      <c r="AJ129" s="64">
        <f t="shared" si="30"/>
        <v>0</v>
      </c>
      <c r="AK129" s="64">
        <f t="shared" si="31"/>
        <v>0</v>
      </c>
      <c r="AL129" s="84">
        <f t="shared" si="32"/>
        <v>0</v>
      </c>
      <c r="AU129" s="40">
        <f>IF($D128="Ja",$B128*Formler!CV$3,0)</f>
        <v>0</v>
      </c>
      <c r="AV129" s="41">
        <f>IF($E128="Ja",$B128*Formler!CW$3,0)</f>
        <v>0</v>
      </c>
      <c r="AW129" s="41">
        <f>IF($F128="Ja",$B128*Formler!CX$3,0)</f>
        <v>0</v>
      </c>
      <c r="AX129" s="41">
        <f>IF($G128="Ja",$B128*Formler!CY$3,0)</f>
        <v>0</v>
      </c>
      <c r="AY129" s="41">
        <f>IF($H128="Ja",$B128*Formler!CZ$3,0)</f>
        <v>0</v>
      </c>
      <c r="AZ129" s="41">
        <f>IF($I128="Ja",$B128*Formler!DA$3,0)</f>
        <v>0</v>
      </c>
      <c r="BA129" s="41">
        <f>IF($J128&gt;0,$J128*Formler!DB$3,0)</f>
        <v>0</v>
      </c>
      <c r="BB129" s="41">
        <f>IF($K128="Ja",$B128*Formler!DC$3,0)</f>
        <v>0</v>
      </c>
      <c r="BC129" s="74">
        <f>IF($L128="Ja",Formler!DE$3,0)</f>
        <v>0</v>
      </c>
      <c r="BD129" s="74">
        <f>IF($M128="Ja",$N128*Formler!DD$3,0)</f>
        <v>0</v>
      </c>
      <c r="BE129" s="41">
        <f>IF($D128="Ja",$B128*Formler!CV$4,0)</f>
        <v>0</v>
      </c>
      <c r="BF129" s="41">
        <f>IF($E128="Ja",$B128*Formler!CW$4,0)</f>
        <v>0</v>
      </c>
      <c r="BG129" s="41">
        <f>IF($F128="Ja",$B128*Formler!CX$4,0)</f>
        <v>0</v>
      </c>
      <c r="BH129" s="41">
        <f>IF($G128="Ja",$B128*Formler!CY$4,0)</f>
        <v>0</v>
      </c>
      <c r="BI129" s="41">
        <f>IF($H128="Ja",$B128*Formler!CZ$4,0)</f>
        <v>0</v>
      </c>
      <c r="BJ129" s="41">
        <f>IF($I128="Ja",$B128*Formler!DA$4,0)</f>
        <v>0</v>
      </c>
      <c r="BK129" s="41">
        <f>IF($J128&gt;0,$J128*Formler!$DB130,0)</f>
        <v>0</v>
      </c>
      <c r="BL129" s="41">
        <f>IF($K128="Ja",$B128*Formler!DC$4,0)</f>
        <v>0</v>
      </c>
      <c r="BM129" s="41">
        <f>IF($L128="Ja",Formler!DE$4,0)</f>
        <v>0</v>
      </c>
      <c r="BN129" s="41">
        <f>IF($M128="Ja",Formler!DD$4*$N128,0)</f>
        <v>0</v>
      </c>
      <c r="BO129" s="41">
        <f>IF(D128="Ja",$B128*Formler!CV$5,0)</f>
        <v>0</v>
      </c>
      <c r="BP129" s="41">
        <f>IF(E128="Ja",$B128*Formler!CW$5,0)</f>
        <v>0</v>
      </c>
      <c r="BQ129" s="41">
        <f>IF(F128="Ja",$B128*Formler!CX$5,0)</f>
        <v>0</v>
      </c>
      <c r="BR129" s="41">
        <f>IF(G128="Ja",$B128*Formler!CY$5,0)</f>
        <v>0</v>
      </c>
      <c r="BS129" s="41">
        <f>IF(H128="Ja",$B128*Formler!CZ$5,0)</f>
        <v>0</v>
      </c>
      <c r="BT129" s="41">
        <f>IF(I128="Ja",$B128*Formler!DA$5,0)</f>
        <v>0</v>
      </c>
      <c r="BU129" s="41">
        <f>IF($J128&gt;0,$J128*Formler!$DB$5,0)</f>
        <v>0</v>
      </c>
      <c r="BV129" s="41">
        <f>IF(K128="Ja",$B128*Formler!DC$5,0)</f>
        <v>0</v>
      </c>
      <c r="BW129" s="41">
        <f>IF(L128="Ja",Formler!DE$5,0)</f>
        <v>0</v>
      </c>
      <c r="BX129" s="41">
        <f>IF(M128="Ja",Formler!DD$5*$N128,0)</f>
        <v>0</v>
      </c>
      <c r="BY129" s="41">
        <f>IF(D128="Ja",$B128*Formler!CV$6,0)</f>
        <v>0</v>
      </c>
      <c r="BZ129" s="41">
        <f>IF(E128="Ja",$B128*Formler!CW$6,0)</f>
        <v>0</v>
      </c>
      <c r="CA129" s="41">
        <f>IF(F128="Ja",$B128*Formler!CX$6,0)</f>
        <v>0</v>
      </c>
      <c r="CB129" s="41">
        <f>IF(G128="Ja",$B128*Formler!CY$6,0)</f>
        <v>0</v>
      </c>
      <c r="CC129" s="41">
        <f>IF(H128="Ja",$B128*Formler!CZ$6,0)</f>
        <v>0</v>
      </c>
      <c r="CD129" s="41">
        <f>IF(I128="Ja",$B128*Formler!DA$6,0)</f>
        <v>0</v>
      </c>
      <c r="CE129" s="41">
        <f>IF($J128&gt;0,$J128*Formler!$DB$6,0)</f>
        <v>0</v>
      </c>
      <c r="CF129" s="41">
        <f>IF(K128="Ja",$B128*Formler!DC$6,0)</f>
        <v>0</v>
      </c>
      <c r="CG129" s="41">
        <f>IF(L128="Ja",Formler!DE$6,0)</f>
        <v>0</v>
      </c>
      <c r="CH129" s="41">
        <f>IF(M128="Ja",Formler!DD$6*$N128,0)</f>
        <v>0</v>
      </c>
      <c r="CI129" s="41">
        <f>IF(D128="Ja",$B128*Formler!CV$7,0)</f>
        <v>0</v>
      </c>
      <c r="CJ129" s="41">
        <f>IF(E128="Ja",$B128*Formler!CW$7,0)</f>
        <v>0</v>
      </c>
      <c r="CK129" s="41">
        <f>IF(F128="Ja",$B128*Formler!CX$7,0)</f>
        <v>0</v>
      </c>
      <c r="CL129" s="41">
        <f>IF(G128="Ja",$B128*Formler!CY$7,0)</f>
        <v>0</v>
      </c>
      <c r="CM129" s="41">
        <f>IF(H128="Ja",$B128*Formler!CZ$7,0)</f>
        <v>0</v>
      </c>
      <c r="CN129" s="41">
        <f>IF(I128="Ja",$B128*Formler!DA$7,0)</f>
        <v>0</v>
      </c>
      <c r="CO129" s="41">
        <f>IF($J128&gt;0,$J128*Formler!$DB$7,0)</f>
        <v>0</v>
      </c>
      <c r="CP129" s="41">
        <f>IF(K128="Ja",$B128*Formler!DC$7,0)</f>
        <v>0</v>
      </c>
      <c r="CQ129" s="41">
        <f>IF(L128="Ja",Formler!DE$7,0)</f>
        <v>0</v>
      </c>
      <c r="CR129" s="41">
        <f>IF(M128="Ja",Formler!DD$7*$N128,0)</f>
        <v>0</v>
      </c>
      <c r="DR129" s="7">
        <v>158</v>
      </c>
    </row>
    <row r="130" spans="1:122" x14ac:dyDescent="0.35">
      <c r="A130" s="35">
        <f>Uträkningsmall!B136</f>
        <v>0</v>
      </c>
      <c r="B130" s="36">
        <f>IF(Uträkningsmall!$C136=Formler!$DR$12,12,Uträkningsmall!$C136)</f>
        <v>0</v>
      </c>
      <c r="C130" s="36">
        <f>Uträkningsmall!D136</f>
        <v>0</v>
      </c>
      <c r="D130" s="36">
        <f>Uträkningsmall!E136</f>
        <v>0</v>
      </c>
      <c r="E130" s="36">
        <f>Uträkningsmall!F136</f>
        <v>0</v>
      </c>
      <c r="F130" s="36">
        <f>Uträkningsmall!G136</f>
        <v>0</v>
      </c>
      <c r="G130" s="36">
        <f>Uträkningsmall!H136</f>
        <v>0</v>
      </c>
      <c r="H130" s="36">
        <f>Uträkningsmall!I136</f>
        <v>0</v>
      </c>
      <c r="I130" s="36">
        <f>Uträkningsmall!J136</f>
        <v>0</v>
      </c>
      <c r="J130" s="36">
        <f>Uträkningsmall!K136</f>
        <v>0</v>
      </c>
      <c r="K130" s="36">
        <f>Uträkningsmall!L136</f>
        <v>0</v>
      </c>
      <c r="L130" s="36">
        <f>Uträkningsmall!M136</f>
        <v>0</v>
      </c>
      <c r="M130" s="36">
        <f>Uträkningsmall!N136</f>
        <v>0</v>
      </c>
      <c r="N130" s="37">
        <f>Uträkningsmall!O136</f>
        <v>0</v>
      </c>
      <c r="P130" s="62">
        <f t="shared" si="33"/>
        <v>0</v>
      </c>
      <c r="Q130" s="62">
        <f t="shared" si="33"/>
        <v>0</v>
      </c>
      <c r="R130" s="62">
        <f t="shared" si="33"/>
        <v>0</v>
      </c>
      <c r="S130" s="62">
        <f t="shared" si="33"/>
        <v>0</v>
      </c>
      <c r="T130" s="62">
        <f t="shared" si="33"/>
        <v>0</v>
      </c>
      <c r="U130" s="63"/>
      <c r="V130" s="62">
        <f t="shared" si="18"/>
        <v>0</v>
      </c>
      <c r="W130" s="62">
        <f t="shared" si="19"/>
        <v>0</v>
      </c>
      <c r="X130" s="62">
        <f t="shared" si="20"/>
        <v>0</v>
      </c>
      <c r="Y130" s="62">
        <f t="shared" si="21"/>
        <v>0</v>
      </c>
      <c r="Z130" s="62">
        <f t="shared" si="22"/>
        <v>0</v>
      </c>
      <c r="AA130" s="63"/>
      <c r="AB130" s="62">
        <f t="shared" si="23"/>
        <v>0</v>
      </c>
      <c r="AC130" s="62">
        <f t="shared" si="24"/>
        <v>0</v>
      </c>
      <c r="AD130" s="62">
        <f t="shared" si="25"/>
        <v>0</v>
      </c>
      <c r="AE130" s="62">
        <f t="shared" si="26"/>
        <v>0</v>
      </c>
      <c r="AF130" s="62">
        <f t="shared" si="27"/>
        <v>0</v>
      </c>
      <c r="AH130" s="83">
        <f t="shared" si="28"/>
        <v>0</v>
      </c>
      <c r="AI130" s="64">
        <f t="shared" si="29"/>
        <v>0</v>
      </c>
      <c r="AJ130" s="64">
        <f t="shared" si="30"/>
        <v>0</v>
      </c>
      <c r="AK130" s="64">
        <f t="shared" si="31"/>
        <v>0</v>
      </c>
      <c r="AL130" s="84">
        <f t="shared" si="32"/>
        <v>0</v>
      </c>
      <c r="AU130" s="40">
        <f>IF($D129="Ja",$B129*Formler!CV$3,0)</f>
        <v>0</v>
      </c>
      <c r="AV130" s="41">
        <f>IF($E129="Ja",$B129*Formler!CW$3,0)</f>
        <v>0</v>
      </c>
      <c r="AW130" s="41">
        <f>IF($F129="Ja",$B129*Formler!CX$3,0)</f>
        <v>0</v>
      </c>
      <c r="AX130" s="41">
        <f>IF($G129="Ja",$B129*Formler!CY$3,0)</f>
        <v>0</v>
      </c>
      <c r="AY130" s="41">
        <f>IF($H129="Ja",$B129*Formler!CZ$3,0)</f>
        <v>0</v>
      </c>
      <c r="AZ130" s="41">
        <f>IF($I129="Ja",$B129*Formler!DA$3,0)</f>
        <v>0</v>
      </c>
      <c r="BA130" s="41">
        <f>IF($J129&gt;0,$J129*Formler!DB$3,0)</f>
        <v>0</v>
      </c>
      <c r="BB130" s="41">
        <f>IF($K129="Ja",$B129*Formler!DC$3,0)</f>
        <v>0</v>
      </c>
      <c r="BC130" s="74">
        <f>IF($L129="Ja",Formler!DE$3,0)</f>
        <v>0</v>
      </c>
      <c r="BD130" s="74">
        <f>IF($M129="Ja",$N129*Formler!DD$3,0)</f>
        <v>0</v>
      </c>
      <c r="BE130" s="41">
        <f>IF($D129="Ja",$B129*Formler!CV$4,0)</f>
        <v>0</v>
      </c>
      <c r="BF130" s="41">
        <f>IF($E129="Ja",$B129*Formler!CW$4,0)</f>
        <v>0</v>
      </c>
      <c r="BG130" s="41">
        <f>IF($F129="Ja",$B129*Formler!CX$4,0)</f>
        <v>0</v>
      </c>
      <c r="BH130" s="41">
        <f>IF($G129="Ja",$B129*Formler!CY$4,0)</f>
        <v>0</v>
      </c>
      <c r="BI130" s="41">
        <f>IF($H129="Ja",$B129*Formler!CZ$4,0)</f>
        <v>0</v>
      </c>
      <c r="BJ130" s="41">
        <f>IF($I129="Ja",$B129*Formler!DA$4,0)</f>
        <v>0</v>
      </c>
      <c r="BK130" s="41">
        <f>IF($J129&gt;0,$J129*Formler!$DB131,0)</f>
        <v>0</v>
      </c>
      <c r="BL130" s="41">
        <f>IF($K129="Ja",$B129*Formler!DC$4,0)</f>
        <v>0</v>
      </c>
      <c r="BM130" s="41">
        <f>IF($L129="Ja",Formler!DE$4,0)</f>
        <v>0</v>
      </c>
      <c r="BN130" s="41">
        <f>IF($M129="Ja",Formler!DD$4*$N129,0)</f>
        <v>0</v>
      </c>
      <c r="BO130" s="41">
        <f>IF(D129="Ja",$B129*Formler!CV$5,0)</f>
        <v>0</v>
      </c>
      <c r="BP130" s="41">
        <f>IF(E129="Ja",$B129*Formler!CW$5,0)</f>
        <v>0</v>
      </c>
      <c r="BQ130" s="41">
        <f>IF(F129="Ja",$B129*Formler!CX$5,0)</f>
        <v>0</v>
      </c>
      <c r="BR130" s="41">
        <f>IF(G129="Ja",$B129*Formler!CY$5,0)</f>
        <v>0</v>
      </c>
      <c r="BS130" s="41">
        <f>IF(H129="Ja",$B129*Formler!CZ$5,0)</f>
        <v>0</v>
      </c>
      <c r="BT130" s="41">
        <f>IF(I129="Ja",$B129*Formler!DA$5,0)</f>
        <v>0</v>
      </c>
      <c r="BU130" s="41">
        <f>IF($J129&gt;0,$J129*Formler!$DB$5,0)</f>
        <v>0</v>
      </c>
      <c r="BV130" s="41">
        <f>IF(K129="Ja",$B129*Formler!DC$5,0)</f>
        <v>0</v>
      </c>
      <c r="BW130" s="41">
        <f>IF(L129="Ja",Formler!DE$5,0)</f>
        <v>0</v>
      </c>
      <c r="BX130" s="41">
        <f>IF(M129="Ja",Formler!DD$5*$N129,0)</f>
        <v>0</v>
      </c>
      <c r="BY130" s="41">
        <f>IF(D129="Ja",$B129*Formler!CV$6,0)</f>
        <v>0</v>
      </c>
      <c r="BZ130" s="41">
        <f>IF(E129="Ja",$B129*Formler!CW$6,0)</f>
        <v>0</v>
      </c>
      <c r="CA130" s="41">
        <f>IF(F129="Ja",$B129*Formler!CX$6,0)</f>
        <v>0</v>
      </c>
      <c r="CB130" s="41">
        <f>IF(G129="Ja",$B129*Formler!CY$6,0)</f>
        <v>0</v>
      </c>
      <c r="CC130" s="41">
        <f>IF(H129="Ja",$B129*Formler!CZ$6,0)</f>
        <v>0</v>
      </c>
      <c r="CD130" s="41">
        <f>IF(I129="Ja",$B129*Formler!DA$6,0)</f>
        <v>0</v>
      </c>
      <c r="CE130" s="41">
        <f>IF($J129&gt;0,$J129*Formler!$DB$6,0)</f>
        <v>0</v>
      </c>
      <c r="CF130" s="41">
        <f>IF(K129="Ja",$B129*Formler!DC$6,0)</f>
        <v>0</v>
      </c>
      <c r="CG130" s="41">
        <f>IF(L129="Ja",Formler!DE$6,0)</f>
        <v>0</v>
      </c>
      <c r="CH130" s="41">
        <f>IF(M129="Ja",Formler!DD$6*$N129,0)</f>
        <v>0</v>
      </c>
      <c r="CI130" s="41">
        <f>IF(D129="Ja",$B129*Formler!CV$7,0)</f>
        <v>0</v>
      </c>
      <c r="CJ130" s="41">
        <f>IF(E129="Ja",$B129*Formler!CW$7,0)</f>
        <v>0</v>
      </c>
      <c r="CK130" s="41">
        <f>IF(F129="Ja",$B129*Formler!CX$7,0)</f>
        <v>0</v>
      </c>
      <c r="CL130" s="41">
        <f>IF(G129="Ja",$B129*Formler!CY$7,0)</f>
        <v>0</v>
      </c>
      <c r="CM130" s="41">
        <f>IF(H129="Ja",$B129*Formler!CZ$7,0)</f>
        <v>0</v>
      </c>
      <c r="CN130" s="41">
        <f>IF(I129="Ja",$B129*Formler!DA$7,0)</f>
        <v>0</v>
      </c>
      <c r="CO130" s="41">
        <f>IF($J129&gt;0,$J129*Formler!$DB$7,0)</f>
        <v>0</v>
      </c>
      <c r="CP130" s="41">
        <f>IF(K129="Ja",$B129*Formler!DC$7,0)</f>
        <v>0</v>
      </c>
      <c r="CQ130" s="41">
        <f>IF(L129="Ja",Formler!DE$7,0)</f>
        <v>0</v>
      </c>
      <c r="CR130" s="41">
        <f>IF(M129="Ja",Formler!DD$7*$N129,0)</f>
        <v>0</v>
      </c>
      <c r="DR130" s="7">
        <v>159</v>
      </c>
    </row>
    <row r="131" spans="1:122" x14ac:dyDescent="0.35">
      <c r="A131" s="35">
        <f>Uträkningsmall!B137</f>
        <v>0</v>
      </c>
      <c r="B131" s="36">
        <f>IF(Uträkningsmall!$C137=Formler!$DR$12,12,Uträkningsmall!$C137)</f>
        <v>0</v>
      </c>
      <c r="C131" s="36">
        <f>Uträkningsmall!D137</f>
        <v>0</v>
      </c>
      <c r="D131" s="36">
        <f>Uträkningsmall!E137</f>
        <v>0</v>
      </c>
      <c r="E131" s="36">
        <f>Uträkningsmall!F137</f>
        <v>0</v>
      </c>
      <c r="F131" s="36">
        <f>Uträkningsmall!G137</f>
        <v>0</v>
      </c>
      <c r="G131" s="36">
        <f>Uträkningsmall!H137</f>
        <v>0</v>
      </c>
      <c r="H131" s="36">
        <f>Uträkningsmall!I137</f>
        <v>0</v>
      </c>
      <c r="I131" s="36">
        <f>Uträkningsmall!J137</f>
        <v>0</v>
      </c>
      <c r="J131" s="36">
        <f>Uträkningsmall!K137</f>
        <v>0</v>
      </c>
      <c r="K131" s="36">
        <f>Uträkningsmall!L137</f>
        <v>0</v>
      </c>
      <c r="L131" s="36">
        <f>Uträkningsmall!M137</f>
        <v>0</v>
      </c>
      <c r="M131" s="36">
        <f>Uträkningsmall!N137</f>
        <v>0</v>
      </c>
      <c r="N131" s="37">
        <f>Uträkningsmall!O137</f>
        <v>0</v>
      </c>
      <c r="P131" s="62">
        <f t="shared" si="33"/>
        <v>0</v>
      </c>
      <c r="Q131" s="62">
        <f t="shared" si="33"/>
        <v>0</v>
      </c>
      <c r="R131" s="62">
        <f t="shared" si="33"/>
        <v>0</v>
      </c>
      <c r="S131" s="62">
        <f t="shared" si="33"/>
        <v>0</v>
      </c>
      <c r="T131" s="62">
        <f t="shared" si="33"/>
        <v>0</v>
      </c>
      <c r="U131" s="63"/>
      <c r="V131" s="62">
        <f t="shared" ref="V131:V194" si="34">$B131*P131</f>
        <v>0</v>
      </c>
      <c r="W131" s="62">
        <f t="shared" ref="W131:W194" si="35">$B131*Q131</f>
        <v>0</v>
      </c>
      <c r="X131" s="62">
        <f t="shared" ref="X131:X194" si="36">$B131*R131</f>
        <v>0</v>
      </c>
      <c r="Y131" s="62">
        <f t="shared" ref="Y131:Y194" si="37">$B131*S131</f>
        <v>0</v>
      </c>
      <c r="Z131" s="62">
        <f t="shared" ref="Z131:Z194" si="38">$B131*T131</f>
        <v>0</v>
      </c>
      <c r="AA131" s="63"/>
      <c r="AB131" s="62">
        <f t="shared" ref="AB131:AB194" si="39">IF($C131="Ja",$V131*1.15,$V131)</f>
        <v>0</v>
      </c>
      <c r="AC131" s="62">
        <f t="shared" ref="AC131:AC194" si="40">IF($C131="Ja",$W131*1.15,$W131)</f>
        <v>0</v>
      </c>
      <c r="AD131" s="62">
        <f t="shared" ref="AD131:AD194" si="41">IF($C131="Ja",$X131*1.15,$X131)</f>
        <v>0</v>
      </c>
      <c r="AE131" s="62">
        <f t="shared" ref="AE131:AE194" si="42">IF($C131="Ja",$Y131*1.15,$Y131)</f>
        <v>0</v>
      </c>
      <c r="AF131" s="62">
        <f t="shared" ref="AF131:AF194" si="43">IF($C131="Ja",$Z131*1.15,$Z131)</f>
        <v>0</v>
      </c>
      <c r="AH131" s="83">
        <f t="shared" ref="AH131:AH194" si="44">AB131+SUM(AU132:BD132)</f>
        <v>0</v>
      </c>
      <c r="AI131" s="64">
        <f t="shared" ref="AI131:AI194" si="45">AC131+SUM(BE132:BN132)</f>
        <v>0</v>
      </c>
      <c r="AJ131" s="64">
        <f t="shared" ref="AJ131:AJ194" si="46">AD131+SUM(BO132:BX132)</f>
        <v>0</v>
      </c>
      <c r="AK131" s="64">
        <f t="shared" ref="AK131:AK194" si="47">AE131+SUM(BY132:CH132)</f>
        <v>0</v>
      </c>
      <c r="AL131" s="84">
        <f t="shared" ref="AL131:AL194" si="48">AF131+SUM(CI132:CR132)</f>
        <v>0</v>
      </c>
      <c r="AU131" s="40">
        <f>IF($D130="Ja",$B130*Formler!CV$3,0)</f>
        <v>0</v>
      </c>
      <c r="AV131" s="41">
        <f>IF($E130="Ja",$B130*Formler!CW$3,0)</f>
        <v>0</v>
      </c>
      <c r="AW131" s="41">
        <f>IF($F130="Ja",$B130*Formler!CX$3,0)</f>
        <v>0</v>
      </c>
      <c r="AX131" s="41">
        <f>IF($G130="Ja",$B130*Formler!CY$3,0)</f>
        <v>0</v>
      </c>
      <c r="AY131" s="41">
        <f>IF($H130="Ja",$B130*Formler!CZ$3,0)</f>
        <v>0</v>
      </c>
      <c r="AZ131" s="41">
        <f>IF($I130="Ja",$B130*Formler!DA$3,0)</f>
        <v>0</v>
      </c>
      <c r="BA131" s="41">
        <f>IF($J130&gt;0,$J130*Formler!DB$3,0)</f>
        <v>0</v>
      </c>
      <c r="BB131" s="41">
        <f>IF($K130="Ja",$B130*Formler!DC$3,0)</f>
        <v>0</v>
      </c>
      <c r="BC131" s="74">
        <f>IF($L130="Ja",Formler!DE$3,0)</f>
        <v>0</v>
      </c>
      <c r="BD131" s="74">
        <f>IF($M130="Ja",$N130*Formler!DD$3,0)</f>
        <v>0</v>
      </c>
      <c r="BE131" s="41">
        <f>IF($D130="Ja",$B130*Formler!CV$4,0)</f>
        <v>0</v>
      </c>
      <c r="BF131" s="41">
        <f>IF($E130="Ja",$B130*Formler!CW$4,0)</f>
        <v>0</v>
      </c>
      <c r="BG131" s="41">
        <f>IF($F130="Ja",$B130*Formler!CX$4,0)</f>
        <v>0</v>
      </c>
      <c r="BH131" s="41">
        <f>IF($G130="Ja",$B130*Formler!CY$4,0)</f>
        <v>0</v>
      </c>
      <c r="BI131" s="41">
        <f>IF($H130="Ja",$B130*Formler!CZ$4,0)</f>
        <v>0</v>
      </c>
      <c r="BJ131" s="41">
        <f>IF($I130="Ja",$B130*Formler!DA$4,0)</f>
        <v>0</v>
      </c>
      <c r="BK131" s="41">
        <f>IF($J130&gt;0,$J130*Formler!$DB132,0)</f>
        <v>0</v>
      </c>
      <c r="BL131" s="41">
        <f>IF($K130="Ja",$B130*Formler!DC$4,0)</f>
        <v>0</v>
      </c>
      <c r="BM131" s="41">
        <f>IF($L130="Ja",Formler!DE$4,0)</f>
        <v>0</v>
      </c>
      <c r="BN131" s="41">
        <f>IF($M130="Ja",Formler!DD$4*$N130,0)</f>
        <v>0</v>
      </c>
      <c r="BO131" s="41">
        <f>IF(D130="Ja",$B130*Formler!CV$5,0)</f>
        <v>0</v>
      </c>
      <c r="BP131" s="41">
        <f>IF(E130="Ja",$B130*Formler!CW$5,0)</f>
        <v>0</v>
      </c>
      <c r="BQ131" s="41">
        <f>IF(F130="Ja",$B130*Formler!CX$5,0)</f>
        <v>0</v>
      </c>
      <c r="BR131" s="41">
        <f>IF(G130="Ja",$B130*Formler!CY$5,0)</f>
        <v>0</v>
      </c>
      <c r="BS131" s="41">
        <f>IF(H130="Ja",$B130*Formler!CZ$5,0)</f>
        <v>0</v>
      </c>
      <c r="BT131" s="41">
        <f>IF(I130="Ja",$B130*Formler!DA$5,0)</f>
        <v>0</v>
      </c>
      <c r="BU131" s="41">
        <f>IF($J130&gt;0,$J130*Formler!$DB$5,0)</f>
        <v>0</v>
      </c>
      <c r="BV131" s="41">
        <f>IF(K130="Ja",$B130*Formler!DC$5,0)</f>
        <v>0</v>
      </c>
      <c r="BW131" s="41">
        <f>IF(L130="Ja",Formler!DE$5,0)</f>
        <v>0</v>
      </c>
      <c r="BX131" s="41">
        <f>IF(M130="Ja",Formler!DD$5*$N130,0)</f>
        <v>0</v>
      </c>
      <c r="BY131" s="41">
        <f>IF(D130="Ja",$B130*Formler!CV$6,0)</f>
        <v>0</v>
      </c>
      <c r="BZ131" s="41">
        <f>IF(E130="Ja",$B130*Formler!CW$6,0)</f>
        <v>0</v>
      </c>
      <c r="CA131" s="41">
        <f>IF(F130="Ja",$B130*Formler!CX$6,0)</f>
        <v>0</v>
      </c>
      <c r="CB131" s="41">
        <f>IF(G130="Ja",$B130*Formler!CY$6,0)</f>
        <v>0</v>
      </c>
      <c r="CC131" s="41">
        <f>IF(H130="Ja",$B130*Formler!CZ$6,0)</f>
        <v>0</v>
      </c>
      <c r="CD131" s="41">
        <f>IF(I130="Ja",$B130*Formler!DA$6,0)</f>
        <v>0</v>
      </c>
      <c r="CE131" s="41">
        <f>IF($J130&gt;0,$J130*Formler!$DB$6,0)</f>
        <v>0</v>
      </c>
      <c r="CF131" s="41">
        <f>IF(K130="Ja",$B130*Formler!DC$6,0)</f>
        <v>0</v>
      </c>
      <c r="CG131" s="41">
        <f>IF(L130="Ja",Formler!DE$6,0)</f>
        <v>0</v>
      </c>
      <c r="CH131" s="41">
        <f>IF(M130="Ja",Formler!DD$6*$N130,0)</f>
        <v>0</v>
      </c>
      <c r="CI131" s="41">
        <f>IF(D130="Ja",$B130*Formler!CV$7,0)</f>
        <v>0</v>
      </c>
      <c r="CJ131" s="41">
        <f>IF(E130="Ja",$B130*Formler!CW$7,0)</f>
        <v>0</v>
      </c>
      <c r="CK131" s="41">
        <f>IF(F130="Ja",$B130*Formler!CX$7,0)</f>
        <v>0</v>
      </c>
      <c r="CL131" s="41">
        <f>IF(G130="Ja",$B130*Formler!CY$7,0)</f>
        <v>0</v>
      </c>
      <c r="CM131" s="41">
        <f>IF(H130="Ja",$B130*Formler!CZ$7,0)</f>
        <v>0</v>
      </c>
      <c r="CN131" s="41">
        <f>IF(I130="Ja",$B130*Formler!DA$7,0)</f>
        <v>0</v>
      </c>
      <c r="CO131" s="41">
        <f>IF($J130&gt;0,$J130*Formler!$DB$7,0)</f>
        <v>0</v>
      </c>
      <c r="CP131" s="41">
        <f>IF(K130="Ja",$B130*Formler!DC$7,0)</f>
        <v>0</v>
      </c>
      <c r="CQ131" s="41">
        <f>IF(L130="Ja",Formler!DE$7,0)</f>
        <v>0</v>
      </c>
      <c r="CR131" s="41">
        <f>IF(M130="Ja",Formler!DD$7*$N130,0)</f>
        <v>0</v>
      </c>
      <c r="DR131" s="7">
        <v>160</v>
      </c>
    </row>
    <row r="132" spans="1:122" x14ac:dyDescent="0.35">
      <c r="A132" s="35">
        <f>Uträkningsmall!B138</f>
        <v>0</v>
      </c>
      <c r="B132" s="36">
        <f>IF(Uträkningsmall!$C138=Formler!$DR$12,12,Uträkningsmall!$C138)</f>
        <v>0</v>
      </c>
      <c r="C132" s="36">
        <f>Uträkningsmall!D138</f>
        <v>0</v>
      </c>
      <c r="D132" s="36">
        <f>Uträkningsmall!E138</f>
        <v>0</v>
      </c>
      <c r="E132" s="36">
        <f>Uträkningsmall!F138</f>
        <v>0</v>
      </c>
      <c r="F132" s="36">
        <f>Uträkningsmall!G138</f>
        <v>0</v>
      </c>
      <c r="G132" s="36">
        <f>Uträkningsmall!H138</f>
        <v>0</v>
      </c>
      <c r="H132" s="36">
        <f>Uträkningsmall!I138</f>
        <v>0</v>
      </c>
      <c r="I132" s="36">
        <f>Uträkningsmall!J138</f>
        <v>0</v>
      </c>
      <c r="J132" s="36">
        <f>Uträkningsmall!K138</f>
        <v>0</v>
      </c>
      <c r="K132" s="36">
        <f>Uträkningsmall!L138</f>
        <v>0</v>
      </c>
      <c r="L132" s="36">
        <f>Uträkningsmall!M138</f>
        <v>0</v>
      </c>
      <c r="M132" s="36">
        <f>Uträkningsmall!N138</f>
        <v>0</v>
      </c>
      <c r="N132" s="37">
        <f>Uträkningsmall!O138</f>
        <v>0</v>
      </c>
      <c r="P132" s="62">
        <f t="shared" si="33"/>
        <v>0</v>
      </c>
      <c r="Q132" s="62">
        <f t="shared" si="33"/>
        <v>0</v>
      </c>
      <c r="R132" s="62">
        <f t="shared" si="33"/>
        <v>0</v>
      </c>
      <c r="S132" s="62">
        <f t="shared" si="33"/>
        <v>0</v>
      </c>
      <c r="T132" s="62">
        <f t="shared" si="33"/>
        <v>0</v>
      </c>
      <c r="U132" s="63"/>
      <c r="V132" s="62">
        <f t="shared" si="34"/>
        <v>0</v>
      </c>
      <c r="W132" s="62">
        <f t="shared" si="35"/>
        <v>0</v>
      </c>
      <c r="X132" s="62">
        <f t="shared" si="36"/>
        <v>0</v>
      </c>
      <c r="Y132" s="62">
        <f t="shared" si="37"/>
        <v>0</v>
      </c>
      <c r="Z132" s="62">
        <f t="shared" si="38"/>
        <v>0</v>
      </c>
      <c r="AA132" s="63"/>
      <c r="AB132" s="62">
        <f t="shared" si="39"/>
        <v>0</v>
      </c>
      <c r="AC132" s="62">
        <f t="shared" si="40"/>
        <v>0</v>
      </c>
      <c r="AD132" s="62">
        <f t="shared" si="41"/>
        <v>0</v>
      </c>
      <c r="AE132" s="62">
        <f t="shared" si="42"/>
        <v>0</v>
      </c>
      <c r="AF132" s="62">
        <f t="shared" si="43"/>
        <v>0</v>
      </c>
      <c r="AH132" s="83">
        <f t="shared" si="44"/>
        <v>0</v>
      </c>
      <c r="AI132" s="64">
        <f t="shared" si="45"/>
        <v>0</v>
      </c>
      <c r="AJ132" s="64">
        <f t="shared" si="46"/>
        <v>0</v>
      </c>
      <c r="AK132" s="64">
        <f t="shared" si="47"/>
        <v>0</v>
      </c>
      <c r="AL132" s="84">
        <f t="shared" si="48"/>
        <v>0</v>
      </c>
      <c r="AU132" s="40">
        <f>IF($D131="Ja",$B131*Formler!CV$3,0)</f>
        <v>0</v>
      </c>
      <c r="AV132" s="41">
        <f>IF($E131="Ja",$B131*Formler!CW$3,0)</f>
        <v>0</v>
      </c>
      <c r="AW132" s="41">
        <f>IF($F131="Ja",$B131*Formler!CX$3,0)</f>
        <v>0</v>
      </c>
      <c r="AX132" s="41">
        <f>IF($G131="Ja",$B131*Formler!CY$3,0)</f>
        <v>0</v>
      </c>
      <c r="AY132" s="41">
        <f>IF($H131="Ja",$B131*Formler!CZ$3,0)</f>
        <v>0</v>
      </c>
      <c r="AZ132" s="41">
        <f>IF($I131="Ja",$B131*Formler!DA$3,0)</f>
        <v>0</v>
      </c>
      <c r="BA132" s="41">
        <f>IF($J131&gt;0,$J131*Formler!DB$3,0)</f>
        <v>0</v>
      </c>
      <c r="BB132" s="41">
        <f>IF($K131="Ja",$B131*Formler!DC$3,0)</f>
        <v>0</v>
      </c>
      <c r="BC132" s="74">
        <f>IF($L131="Ja",Formler!DE$3,0)</f>
        <v>0</v>
      </c>
      <c r="BD132" s="74">
        <f>IF($M131="Ja",$N131*Formler!DD$3,0)</f>
        <v>0</v>
      </c>
      <c r="BE132" s="41">
        <f>IF($D131="Ja",$B131*Formler!CV$4,0)</f>
        <v>0</v>
      </c>
      <c r="BF132" s="41">
        <f>IF($E131="Ja",$B131*Formler!CW$4,0)</f>
        <v>0</v>
      </c>
      <c r="BG132" s="41">
        <f>IF($F131="Ja",$B131*Formler!CX$4,0)</f>
        <v>0</v>
      </c>
      <c r="BH132" s="41">
        <f>IF($G131="Ja",$B131*Formler!CY$4,0)</f>
        <v>0</v>
      </c>
      <c r="BI132" s="41">
        <f>IF($H131="Ja",$B131*Formler!CZ$4,0)</f>
        <v>0</v>
      </c>
      <c r="BJ132" s="41">
        <f>IF($I131="Ja",$B131*Formler!DA$4,0)</f>
        <v>0</v>
      </c>
      <c r="BK132" s="41">
        <f>IF($J131&gt;0,$J131*Formler!$DB133,0)</f>
        <v>0</v>
      </c>
      <c r="BL132" s="41">
        <f>IF($K131="Ja",$B131*Formler!DC$4,0)</f>
        <v>0</v>
      </c>
      <c r="BM132" s="41">
        <f>IF($L131="Ja",Formler!DE$4,0)</f>
        <v>0</v>
      </c>
      <c r="BN132" s="41">
        <f>IF($M131="Ja",Formler!DD$4*$N131,0)</f>
        <v>0</v>
      </c>
      <c r="BO132" s="41">
        <f>IF(D131="Ja",$B131*Formler!CV$5,0)</f>
        <v>0</v>
      </c>
      <c r="BP132" s="41">
        <f>IF(E131="Ja",$B131*Formler!CW$5,0)</f>
        <v>0</v>
      </c>
      <c r="BQ132" s="41">
        <f>IF(F131="Ja",$B131*Formler!CX$5,0)</f>
        <v>0</v>
      </c>
      <c r="BR132" s="41">
        <f>IF(G131="Ja",$B131*Formler!CY$5,0)</f>
        <v>0</v>
      </c>
      <c r="BS132" s="41">
        <f>IF(H131="Ja",$B131*Formler!CZ$5,0)</f>
        <v>0</v>
      </c>
      <c r="BT132" s="41">
        <f>IF(I131="Ja",$B131*Formler!DA$5,0)</f>
        <v>0</v>
      </c>
      <c r="BU132" s="41">
        <f>IF($J131&gt;0,$J131*Formler!$DB$5,0)</f>
        <v>0</v>
      </c>
      <c r="BV132" s="41">
        <f>IF(K131="Ja",$B131*Formler!DC$5,0)</f>
        <v>0</v>
      </c>
      <c r="BW132" s="41">
        <f>IF(L131="Ja",Formler!DE$5,0)</f>
        <v>0</v>
      </c>
      <c r="BX132" s="41">
        <f>IF(M131="Ja",Formler!DD$5*$N131,0)</f>
        <v>0</v>
      </c>
      <c r="BY132" s="41">
        <f>IF(D131="Ja",$B131*Formler!CV$6,0)</f>
        <v>0</v>
      </c>
      <c r="BZ132" s="41">
        <f>IF(E131="Ja",$B131*Formler!CW$6,0)</f>
        <v>0</v>
      </c>
      <c r="CA132" s="41">
        <f>IF(F131="Ja",$B131*Formler!CX$6,0)</f>
        <v>0</v>
      </c>
      <c r="CB132" s="41">
        <f>IF(G131="Ja",$B131*Formler!CY$6,0)</f>
        <v>0</v>
      </c>
      <c r="CC132" s="41">
        <f>IF(H131="Ja",$B131*Formler!CZ$6,0)</f>
        <v>0</v>
      </c>
      <c r="CD132" s="41">
        <f>IF(I131="Ja",$B131*Formler!DA$6,0)</f>
        <v>0</v>
      </c>
      <c r="CE132" s="41">
        <f>IF($J131&gt;0,$J131*Formler!$DB$6,0)</f>
        <v>0</v>
      </c>
      <c r="CF132" s="41">
        <f>IF(K131="Ja",$B131*Formler!DC$6,0)</f>
        <v>0</v>
      </c>
      <c r="CG132" s="41">
        <f>IF(L131="Ja",Formler!DE$6,0)</f>
        <v>0</v>
      </c>
      <c r="CH132" s="41">
        <f>IF(M131="Ja",Formler!DD$6*$N131,0)</f>
        <v>0</v>
      </c>
      <c r="CI132" s="41">
        <f>IF(D131="Ja",$B131*Formler!CV$7,0)</f>
        <v>0</v>
      </c>
      <c r="CJ132" s="41">
        <f>IF(E131="Ja",$B131*Formler!CW$7,0)</f>
        <v>0</v>
      </c>
      <c r="CK132" s="41">
        <f>IF(F131="Ja",$B131*Formler!CX$7,0)</f>
        <v>0</v>
      </c>
      <c r="CL132" s="41">
        <f>IF(G131="Ja",$B131*Formler!CY$7,0)</f>
        <v>0</v>
      </c>
      <c r="CM132" s="41">
        <f>IF(H131="Ja",$B131*Formler!CZ$7,0)</f>
        <v>0</v>
      </c>
      <c r="CN132" s="41">
        <f>IF(I131="Ja",$B131*Formler!DA$7,0)</f>
        <v>0</v>
      </c>
      <c r="CO132" s="41">
        <f>IF($J131&gt;0,$J131*Formler!$DB$7,0)</f>
        <v>0</v>
      </c>
      <c r="CP132" s="41">
        <f>IF(K131="Ja",$B131*Formler!DC$7,0)</f>
        <v>0</v>
      </c>
      <c r="CQ132" s="41">
        <f>IF(L131="Ja",Formler!DE$7,0)</f>
        <v>0</v>
      </c>
      <c r="CR132" s="41">
        <f>IF(M131="Ja",Formler!DD$7*$N131,0)</f>
        <v>0</v>
      </c>
      <c r="DR132" s="7">
        <v>161</v>
      </c>
    </row>
    <row r="133" spans="1:122" x14ac:dyDescent="0.35">
      <c r="A133" s="35">
        <f>Uträkningsmall!B139</f>
        <v>0</v>
      </c>
      <c r="B133" s="36">
        <f>IF(Uträkningsmall!$C139=Formler!$DR$12,12,Uträkningsmall!$C139)</f>
        <v>0</v>
      </c>
      <c r="C133" s="36">
        <f>Uträkningsmall!D139</f>
        <v>0</v>
      </c>
      <c r="D133" s="36">
        <f>Uträkningsmall!E139</f>
        <v>0</v>
      </c>
      <c r="E133" s="36">
        <f>Uträkningsmall!F139</f>
        <v>0</v>
      </c>
      <c r="F133" s="36">
        <f>Uträkningsmall!G139</f>
        <v>0</v>
      </c>
      <c r="G133" s="36">
        <f>Uträkningsmall!H139</f>
        <v>0</v>
      </c>
      <c r="H133" s="36">
        <f>Uträkningsmall!I139</f>
        <v>0</v>
      </c>
      <c r="I133" s="36">
        <f>Uträkningsmall!J139</f>
        <v>0</v>
      </c>
      <c r="J133" s="36">
        <f>Uträkningsmall!K139</f>
        <v>0</v>
      </c>
      <c r="K133" s="36">
        <f>Uträkningsmall!L139</f>
        <v>0</v>
      </c>
      <c r="L133" s="36">
        <f>Uträkningsmall!M139</f>
        <v>0</v>
      </c>
      <c r="M133" s="36">
        <f>Uträkningsmall!N139</f>
        <v>0</v>
      </c>
      <c r="N133" s="37">
        <f>Uträkningsmall!O139</f>
        <v>0</v>
      </c>
      <c r="P133" s="62">
        <f t="shared" si="33"/>
        <v>0</v>
      </c>
      <c r="Q133" s="62">
        <f t="shared" si="33"/>
        <v>0</v>
      </c>
      <c r="R133" s="62">
        <f t="shared" si="33"/>
        <v>0</v>
      </c>
      <c r="S133" s="62">
        <f t="shared" si="33"/>
        <v>0</v>
      </c>
      <c r="T133" s="62">
        <f t="shared" si="33"/>
        <v>0</v>
      </c>
      <c r="U133" s="63"/>
      <c r="V133" s="62">
        <f t="shared" si="34"/>
        <v>0</v>
      </c>
      <c r="W133" s="62">
        <f t="shared" si="35"/>
        <v>0</v>
      </c>
      <c r="X133" s="62">
        <f t="shared" si="36"/>
        <v>0</v>
      </c>
      <c r="Y133" s="62">
        <f t="shared" si="37"/>
        <v>0</v>
      </c>
      <c r="Z133" s="62">
        <f t="shared" si="38"/>
        <v>0</v>
      </c>
      <c r="AA133" s="63"/>
      <c r="AB133" s="62">
        <f t="shared" si="39"/>
        <v>0</v>
      </c>
      <c r="AC133" s="62">
        <f t="shared" si="40"/>
        <v>0</v>
      </c>
      <c r="AD133" s="62">
        <f t="shared" si="41"/>
        <v>0</v>
      </c>
      <c r="AE133" s="62">
        <f t="shared" si="42"/>
        <v>0</v>
      </c>
      <c r="AF133" s="62">
        <f t="shared" si="43"/>
        <v>0</v>
      </c>
      <c r="AH133" s="83">
        <f t="shared" si="44"/>
        <v>0</v>
      </c>
      <c r="AI133" s="64">
        <f t="shared" si="45"/>
        <v>0</v>
      </c>
      <c r="AJ133" s="64">
        <f t="shared" si="46"/>
        <v>0</v>
      </c>
      <c r="AK133" s="64">
        <f t="shared" si="47"/>
        <v>0</v>
      </c>
      <c r="AL133" s="84">
        <f t="shared" si="48"/>
        <v>0</v>
      </c>
      <c r="AU133" s="40">
        <f>IF($D132="Ja",$B132*Formler!CV$3,0)</f>
        <v>0</v>
      </c>
      <c r="AV133" s="41">
        <f>IF($E132="Ja",$B132*Formler!CW$3,0)</f>
        <v>0</v>
      </c>
      <c r="AW133" s="41">
        <f>IF($F132="Ja",$B132*Formler!CX$3,0)</f>
        <v>0</v>
      </c>
      <c r="AX133" s="41">
        <f>IF($G132="Ja",$B132*Formler!CY$3,0)</f>
        <v>0</v>
      </c>
      <c r="AY133" s="41">
        <f>IF($H132="Ja",$B132*Formler!CZ$3,0)</f>
        <v>0</v>
      </c>
      <c r="AZ133" s="41">
        <f>IF($I132="Ja",$B132*Formler!DA$3,0)</f>
        <v>0</v>
      </c>
      <c r="BA133" s="41">
        <f>IF($J132&gt;0,$J132*Formler!DB$3,0)</f>
        <v>0</v>
      </c>
      <c r="BB133" s="41">
        <f>IF($K132="Ja",$B132*Formler!DC$3,0)</f>
        <v>0</v>
      </c>
      <c r="BC133" s="74">
        <f>IF($L132="Ja",Formler!DE$3,0)</f>
        <v>0</v>
      </c>
      <c r="BD133" s="74">
        <f>IF($M132="Ja",$N132*Formler!DD$3,0)</f>
        <v>0</v>
      </c>
      <c r="BE133" s="41">
        <f>IF($D132="Ja",$B132*Formler!CV$4,0)</f>
        <v>0</v>
      </c>
      <c r="BF133" s="41">
        <f>IF($E132="Ja",$B132*Formler!CW$4,0)</f>
        <v>0</v>
      </c>
      <c r="BG133" s="41">
        <f>IF($F132="Ja",$B132*Formler!CX$4,0)</f>
        <v>0</v>
      </c>
      <c r="BH133" s="41">
        <f>IF($G132="Ja",$B132*Formler!CY$4,0)</f>
        <v>0</v>
      </c>
      <c r="BI133" s="41">
        <f>IF($H132="Ja",$B132*Formler!CZ$4,0)</f>
        <v>0</v>
      </c>
      <c r="BJ133" s="41">
        <f>IF($I132="Ja",$B132*Formler!DA$4,0)</f>
        <v>0</v>
      </c>
      <c r="BK133" s="41">
        <f>IF($J132&gt;0,$J132*Formler!$DB134,0)</f>
        <v>0</v>
      </c>
      <c r="BL133" s="41">
        <f>IF($K132="Ja",$B132*Formler!DC$4,0)</f>
        <v>0</v>
      </c>
      <c r="BM133" s="41">
        <f>IF($L132="Ja",Formler!DE$4,0)</f>
        <v>0</v>
      </c>
      <c r="BN133" s="41">
        <f>IF($M132="Ja",Formler!DD$4*$N132,0)</f>
        <v>0</v>
      </c>
      <c r="BO133" s="41">
        <f>IF(D132="Ja",$B132*Formler!CV$5,0)</f>
        <v>0</v>
      </c>
      <c r="BP133" s="41">
        <f>IF(E132="Ja",$B132*Formler!CW$5,0)</f>
        <v>0</v>
      </c>
      <c r="BQ133" s="41">
        <f>IF(F132="Ja",$B132*Formler!CX$5,0)</f>
        <v>0</v>
      </c>
      <c r="BR133" s="41">
        <f>IF(G132="Ja",$B132*Formler!CY$5,0)</f>
        <v>0</v>
      </c>
      <c r="BS133" s="41">
        <f>IF(H132="Ja",$B132*Formler!CZ$5,0)</f>
        <v>0</v>
      </c>
      <c r="BT133" s="41">
        <f>IF(I132="Ja",$B132*Formler!DA$5,0)</f>
        <v>0</v>
      </c>
      <c r="BU133" s="41">
        <f>IF($J132&gt;0,$J132*Formler!$DB$5,0)</f>
        <v>0</v>
      </c>
      <c r="BV133" s="41">
        <f>IF(K132="Ja",$B132*Formler!DC$5,0)</f>
        <v>0</v>
      </c>
      <c r="BW133" s="41">
        <f>IF(L132="Ja",Formler!DE$5,0)</f>
        <v>0</v>
      </c>
      <c r="BX133" s="41">
        <f>IF(M132="Ja",Formler!DD$5*$N132,0)</f>
        <v>0</v>
      </c>
      <c r="BY133" s="41">
        <f>IF(D132="Ja",$B132*Formler!CV$6,0)</f>
        <v>0</v>
      </c>
      <c r="BZ133" s="41">
        <f>IF(E132="Ja",$B132*Formler!CW$6,0)</f>
        <v>0</v>
      </c>
      <c r="CA133" s="41">
        <f>IF(F132="Ja",$B132*Formler!CX$6,0)</f>
        <v>0</v>
      </c>
      <c r="CB133" s="41">
        <f>IF(G132="Ja",$B132*Formler!CY$6,0)</f>
        <v>0</v>
      </c>
      <c r="CC133" s="41">
        <f>IF(H132="Ja",$B132*Formler!CZ$6,0)</f>
        <v>0</v>
      </c>
      <c r="CD133" s="41">
        <f>IF(I132="Ja",$B132*Formler!DA$6,0)</f>
        <v>0</v>
      </c>
      <c r="CE133" s="41">
        <f>IF($J132&gt;0,$J132*Formler!$DB$6,0)</f>
        <v>0</v>
      </c>
      <c r="CF133" s="41">
        <f>IF(K132="Ja",$B132*Formler!DC$6,0)</f>
        <v>0</v>
      </c>
      <c r="CG133" s="41">
        <f>IF(L132="Ja",Formler!DE$6,0)</f>
        <v>0</v>
      </c>
      <c r="CH133" s="41">
        <f>IF(M132="Ja",Formler!DD$6*$N132,0)</f>
        <v>0</v>
      </c>
      <c r="CI133" s="41">
        <f>IF(D132="Ja",$B132*Formler!CV$7,0)</f>
        <v>0</v>
      </c>
      <c r="CJ133" s="41">
        <f>IF(E132="Ja",$B132*Formler!CW$7,0)</f>
        <v>0</v>
      </c>
      <c r="CK133" s="41">
        <f>IF(F132="Ja",$B132*Formler!CX$7,0)</f>
        <v>0</v>
      </c>
      <c r="CL133" s="41">
        <f>IF(G132="Ja",$B132*Formler!CY$7,0)</f>
        <v>0</v>
      </c>
      <c r="CM133" s="41">
        <f>IF(H132="Ja",$B132*Formler!CZ$7,0)</f>
        <v>0</v>
      </c>
      <c r="CN133" s="41">
        <f>IF(I132="Ja",$B132*Formler!DA$7,0)</f>
        <v>0</v>
      </c>
      <c r="CO133" s="41">
        <f>IF($J132&gt;0,$J132*Formler!$DB$7,0)</f>
        <v>0</v>
      </c>
      <c r="CP133" s="41">
        <f>IF(K132="Ja",$B132*Formler!DC$7,0)</f>
        <v>0</v>
      </c>
      <c r="CQ133" s="41">
        <f>IF(L132="Ja",Formler!DE$7,0)</f>
        <v>0</v>
      </c>
      <c r="CR133" s="41">
        <f>IF(M132="Ja",Formler!DD$7*$N132,0)</f>
        <v>0</v>
      </c>
      <c r="DR133" s="7">
        <v>162</v>
      </c>
    </row>
    <row r="134" spans="1:122" x14ac:dyDescent="0.35">
      <c r="A134" s="35">
        <f>Uträkningsmall!B140</f>
        <v>0</v>
      </c>
      <c r="B134" s="36">
        <f>IF(Uträkningsmall!$C140=Formler!$DR$12,12,Uträkningsmall!$C140)</f>
        <v>0</v>
      </c>
      <c r="C134" s="36">
        <f>Uträkningsmall!D140</f>
        <v>0</v>
      </c>
      <c r="D134" s="36">
        <f>Uträkningsmall!E140</f>
        <v>0</v>
      </c>
      <c r="E134" s="36">
        <f>Uträkningsmall!F140</f>
        <v>0</v>
      </c>
      <c r="F134" s="36">
        <f>Uträkningsmall!G140</f>
        <v>0</v>
      </c>
      <c r="G134" s="36">
        <f>Uträkningsmall!H140</f>
        <v>0</v>
      </c>
      <c r="H134" s="36">
        <f>Uträkningsmall!I140</f>
        <v>0</v>
      </c>
      <c r="I134" s="36">
        <f>Uträkningsmall!J140</f>
        <v>0</v>
      </c>
      <c r="J134" s="36">
        <f>Uträkningsmall!K140</f>
        <v>0</v>
      </c>
      <c r="K134" s="36">
        <f>Uträkningsmall!L140</f>
        <v>0</v>
      </c>
      <c r="L134" s="36">
        <f>Uträkningsmall!M140</f>
        <v>0</v>
      </c>
      <c r="M134" s="36">
        <f>Uträkningsmall!N140</f>
        <v>0</v>
      </c>
      <c r="N134" s="37">
        <f>Uträkningsmall!O140</f>
        <v>0</v>
      </c>
      <c r="P134" s="62">
        <f t="shared" si="33"/>
        <v>0</v>
      </c>
      <c r="Q134" s="62">
        <f t="shared" si="33"/>
        <v>0</v>
      </c>
      <c r="R134" s="62">
        <f t="shared" si="33"/>
        <v>0</v>
      </c>
      <c r="S134" s="62">
        <f t="shared" si="33"/>
        <v>0</v>
      </c>
      <c r="T134" s="62">
        <f t="shared" si="33"/>
        <v>0</v>
      </c>
      <c r="U134" s="63"/>
      <c r="V134" s="62">
        <f t="shared" si="34"/>
        <v>0</v>
      </c>
      <c r="W134" s="62">
        <f t="shared" si="35"/>
        <v>0</v>
      </c>
      <c r="X134" s="62">
        <f t="shared" si="36"/>
        <v>0</v>
      </c>
      <c r="Y134" s="62">
        <f t="shared" si="37"/>
        <v>0</v>
      </c>
      <c r="Z134" s="62">
        <f t="shared" si="38"/>
        <v>0</v>
      </c>
      <c r="AA134" s="63"/>
      <c r="AB134" s="62">
        <f t="shared" si="39"/>
        <v>0</v>
      </c>
      <c r="AC134" s="62">
        <f t="shared" si="40"/>
        <v>0</v>
      </c>
      <c r="AD134" s="62">
        <f t="shared" si="41"/>
        <v>0</v>
      </c>
      <c r="AE134" s="62">
        <f t="shared" si="42"/>
        <v>0</v>
      </c>
      <c r="AF134" s="62">
        <f t="shared" si="43"/>
        <v>0</v>
      </c>
      <c r="AH134" s="83">
        <f t="shared" si="44"/>
        <v>0</v>
      </c>
      <c r="AI134" s="64">
        <f t="shared" si="45"/>
        <v>0</v>
      </c>
      <c r="AJ134" s="64">
        <f t="shared" si="46"/>
        <v>0</v>
      </c>
      <c r="AK134" s="64">
        <f t="shared" si="47"/>
        <v>0</v>
      </c>
      <c r="AL134" s="84">
        <f t="shared" si="48"/>
        <v>0</v>
      </c>
      <c r="AU134" s="40">
        <f>IF($D133="Ja",$B133*Formler!CV$3,0)</f>
        <v>0</v>
      </c>
      <c r="AV134" s="41">
        <f>IF($E133="Ja",$B133*Formler!CW$3,0)</f>
        <v>0</v>
      </c>
      <c r="AW134" s="41">
        <f>IF($F133="Ja",$B133*Formler!CX$3,0)</f>
        <v>0</v>
      </c>
      <c r="AX134" s="41">
        <f>IF($G133="Ja",$B133*Formler!CY$3,0)</f>
        <v>0</v>
      </c>
      <c r="AY134" s="41">
        <f>IF($H133="Ja",$B133*Formler!CZ$3,0)</f>
        <v>0</v>
      </c>
      <c r="AZ134" s="41">
        <f>IF($I133="Ja",$B133*Formler!DA$3,0)</f>
        <v>0</v>
      </c>
      <c r="BA134" s="41">
        <f>IF($J133&gt;0,$J133*Formler!DB$3,0)</f>
        <v>0</v>
      </c>
      <c r="BB134" s="41">
        <f>IF($K133="Ja",$B133*Formler!DC$3,0)</f>
        <v>0</v>
      </c>
      <c r="BC134" s="74">
        <f>IF($L133="Ja",Formler!DE$3,0)</f>
        <v>0</v>
      </c>
      <c r="BD134" s="74">
        <f>IF($M133="Ja",$N133*Formler!DD$3,0)</f>
        <v>0</v>
      </c>
      <c r="BE134" s="41">
        <f>IF($D133="Ja",$B133*Formler!CV$4,0)</f>
        <v>0</v>
      </c>
      <c r="BF134" s="41">
        <f>IF($E133="Ja",$B133*Formler!CW$4,0)</f>
        <v>0</v>
      </c>
      <c r="BG134" s="41">
        <f>IF($F133="Ja",$B133*Formler!CX$4,0)</f>
        <v>0</v>
      </c>
      <c r="BH134" s="41">
        <f>IF($G133="Ja",$B133*Formler!CY$4,0)</f>
        <v>0</v>
      </c>
      <c r="BI134" s="41">
        <f>IF($H133="Ja",$B133*Formler!CZ$4,0)</f>
        <v>0</v>
      </c>
      <c r="BJ134" s="41">
        <f>IF($I133="Ja",$B133*Formler!DA$4,0)</f>
        <v>0</v>
      </c>
      <c r="BK134" s="41">
        <f>IF($J133&gt;0,$J133*Formler!$DB135,0)</f>
        <v>0</v>
      </c>
      <c r="BL134" s="41">
        <f>IF($K133="Ja",$B133*Formler!DC$4,0)</f>
        <v>0</v>
      </c>
      <c r="BM134" s="41">
        <f>IF($L133="Ja",Formler!DE$4,0)</f>
        <v>0</v>
      </c>
      <c r="BN134" s="41">
        <f>IF($M133="Ja",Formler!DD$4*$N133,0)</f>
        <v>0</v>
      </c>
      <c r="BO134" s="41">
        <f>IF(D133="Ja",$B133*Formler!CV$5,0)</f>
        <v>0</v>
      </c>
      <c r="BP134" s="41">
        <f>IF(E133="Ja",$B133*Formler!CW$5,0)</f>
        <v>0</v>
      </c>
      <c r="BQ134" s="41">
        <f>IF(F133="Ja",$B133*Formler!CX$5,0)</f>
        <v>0</v>
      </c>
      <c r="BR134" s="41">
        <f>IF(G133="Ja",$B133*Formler!CY$5,0)</f>
        <v>0</v>
      </c>
      <c r="BS134" s="41">
        <f>IF(H133="Ja",$B133*Formler!CZ$5,0)</f>
        <v>0</v>
      </c>
      <c r="BT134" s="41">
        <f>IF(I133="Ja",$B133*Formler!DA$5,0)</f>
        <v>0</v>
      </c>
      <c r="BU134" s="41">
        <f>IF($J133&gt;0,$J133*Formler!$DB$5,0)</f>
        <v>0</v>
      </c>
      <c r="BV134" s="41">
        <f>IF(K133="Ja",$B133*Formler!DC$5,0)</f>
        <v>0</v>
      </c>
      <c r="BW134" s="41">
        <f>IF(L133="Ja",Formler!DE$5,0)</f>
        <v>0</v>
      </c>
      <c r="BX134" s="41">
        <f>IF(M133="Ja",Formler!DD$5*$N133,0)</f>
        <v>0</v>
      </c>
      <c r="BY134" s="41">
        <f>IF(D133="Ja",$B133*Formler!CV$6,0)</f>
        <v>0</v>
      </c>
      <c r="BZ134" s="41">
        <f>IF(E133="Ja",$B133*Formler!CW$6,0)</f>
        <v>0</v>
      </c>
      <c r="CA134" s="41">
        <f>IF(F133="Ja",$B133*Formler!CX$6,0)</f>
        <v>0</v>
      </c>
      <c r="CB134" s="41">
        <f>IF(G133="Ja",$B133*Formler!CY$6,0)</f>
        <v>0</v>
      </c>
      <c r="CC134" s="41">
        <f>IF(H133="Ja",$B133*Formler!CZ$6,0)</f>
        <v>0</v>
      </c>
      <c r="CD134" s="41">
        <f>IF(I133="Ja",$B133*Formler!DA$6,0)</f>
        <v>0</v>
      </c>
      <c r="CE134" s="41">
        <f>IF($J133&gt;0,$J133*Formler!$DB$6,0)</f>
        <v>0</v>
      </c>
      <c r="CF134" s="41">
        <f>IF(K133="Ja",$B133*Formler!DC$6,0)</f>
        <v>0</v>
      </c>
      <c r="CG134" s="41">
        <f>IF(L133="Ja",Formler!DE$6,0)</f>
        <v>0</v>
      </c>
      <c r="CH134" s="41">
        <f>IF(M133="Ja",Formler!DD$6*$N133,0)</f>
        <v>0</v>
      </c>
      <c r="CI134" s="41">
        <f>IF(D133="Ja",$B133*Formler!CV$7,0)</f>
        <v>0</v>
      </c>
      <c r="CJ134" s="41">
        <f>IF(E133="Ja",$B133*Formler!CW$7,0)</f>
        <v>0</v>
      </c>
      <c r="CK134" s="41">
        <f>IF(F133="Ja",$B133*Formler!CX$7,0)</f>
        <v>0</v>
      </c>
      <c r="CL134" s="41">
        <f>IF(G133="Ja",$B133*Formler!CY$7,0)</f>
        <v>0</v>
      </c>
      <c r="CM134" s="41">
        <f>IF(H133="Ja",$B133*Formler!CZ$7,0)</f>
        <v>0</v>
      </c>
      <c r="CN134" s="41">
        <f>IF(I133="Ja",$B133*Formler!DA$7,0)</f>
        <v>0</v>
      </c>
      <c r="CO134" s="41">
        <f>IF($J133&gt;0,$J133*Formler!$DB$7,0)</f>
        <v>0</v>
      </c>
      <c r="CP134" s="41">
        <f>IF(K133="Ja",$B133*Formler!DC$7,0)</f>
        <v>0</v>
      </c>
      <c r="CQ134" s="41">
        <f>IF(L133="Ja",Formler!DE$7,0)</f>
        <v>0</v>
      </c>
      <c r="CR134" s="41">
        <f>IF(M133="Ja",Formler!DD$7*$N133,0)</f>
        <v>0</v>
      </c>
      <c r="DR134" s="7">
        <v>163</v>
      </c>
    </row>
    <row r="135" spans="1:122" x14ac:dyDescent="0.35">
      <c r="A135" s="35">
        <f>Uträkningsmall!B141</f>
        <v>0</v>
      </c>
      <c r="B135" s="36">
        <f>IF(Uträkningsmall!$C141=Formler!$DR$12,12,Uträkningsmall!$C141)</f>
        <v>0</v>
      </c>
      <c r="C135" s="36">
        <f>Uträkningsmall!D141</f>
        <v>0</v>
      </c>
      <c r="D135" s="36">
        <f>Uträkningsmall!E141</f>
        <v>0</v>
      </c>
      <c r="E135" s="36">
        <f>Uträkningsmall!F141</f>
        <v>0</v>
      </c>
      <c r="F135" s="36">
        <f>Uträkningsmall!G141</f>
        <v>0</v>
      </c>
      <c r="G135" s="36">
        <f>Uträkningsmall!H141</f>
        <v>0</v>
      </c>
      <c r="H135" s="36">
        <f>Uträkningsmall!I141</f>
        <v>0</v>
      </c>
      <c r="I135" s="36">
        <f>Uträkningsmall!J141</f>
        <v>0</v>
      </c>
      <c r="J135" s="36">
        <f>Uträkningsmall!K141</f>
        <v>0</v>
      </c>
      <c r="K135" s="36">
        <f>Uträkningsmall!L141</f>
        <v>0</v>
      </c>
      <c r="L135" s="36">
        <f>Uträkningsmall!M141</f>
        <v>0</v>
      </c>
      <c r="M135" s="36">
        <f>Uträkningsmall!N141</f>
        <v>0</v>
      </c>
      <c r="N135" s="37">
        <f>Uträkningsmall!O141</f>
        <v>0</v>
      </c>
      <c r="P135" s="62">
        <f t="shared" si="33"/>
        <v>0</v>
      </c>
      <c r="Q135" s="62">
        <f t="shared" si="33"/>
        <v>0</v>
      </c>
      <c r="R135" s="62">
        <f t="shared" si="33"/>
        <v>0</v>
      </c>
      <c r="S135" s="62">
        <f t="shared" si="33"/>
        <v>0</v>
      </c>
      <c r="T135" s="62">
        <f t="shared" si="33"/>
        <v>0</v>
      </c>
      <c r="U135" s="63"/>
      <c r="V135" s="62">
        <f t="shared" si="34"/>
        <v>0</v>
      </c>
      <c r="W135" s="62">
        <f t="shared" si="35"/>
        <v>0</v>
      </c>
      <c r="X135" s="62">
        <f t="shared" si="36"/>
        <v>0</v>
      </c>
      <c r="Y135" s="62">
        <f t="shared" si="37"/>
        <v>0</v>
      </c>
      <c r="Z135" s="62">
        <f t="shared" si="38"/>
        <v>0</v>
      </c>
      <c r="AA135" s="63"/>
      <c r="AB135" s="62">
        <f t="shared" si="39"/>
        <v>0</v>
      </c>
      <c r="AC135" s="62">
        <f t="shared" si="40"/>
        <v>0</v>
      </c>
      <c r="AD135" s="62">
        <f t="shared" si="41"/>
        <v>0</v>
      </c>
      <c r="AE135" s="62">
        <f t="shared" si="42"/>
        <v>0</v>
      </c>
      <c r="AF135" s="62">
        <f t="shared" si="43"/>
        <v>0</v>
      </c>
      <c r="AH135" s="83">
        <f t="shared" si="44"/>
        <v>0</v>
      </c>
      <c r="AI135" s="64">
        <f t="shared" si="45"/>
        <v>0</v>
      </c>
      <c r="AJ135" s="64">
        <f t="shared" si="46"/>
        <v>0</v>
      </c>
      <c r="AK135" s="64">
        <f t="shared" si="47"/>
        <v>0</v>
      </c>
      <c r="AL135" s="84">
        <f t="shared" si="48"/>
        <v>0</v>
      </c>
      <c r="AU135" s="40">
        <f>IF($D134="Ja",$B134*Formler!CV$3,0)</f>
        <v>0</v>
      </c>
      <c r="AV135" s="41">
        <f>IF($E134="Ja",$B134*Formler!CW$3,0)</f>
        <v>0</v>
      </c>
      <c r="AW135" s="41">
        <f>IF($F134="Ja",$B134*Formler!CX$3,0)</f>
        <v>0</v>
      </c>
      <c r="AX135" s="41">
        <f>IF($G134="Ja",$B134*Formler!CY$3,0)</f>
        <v>0</v>
      </c>
      <c r="AY135" s="41">
        <f>IF($H134="Ja",$B134*Formler!CZ$3,0)</f>
        <v>0</v>
      </c>
      <c r="AZ135" s="41">
        <f>IF($I134="Ja",$B134*Formler!DA$3,0)</f>
        <v>0</v>
      </c>
      <c r="BA135" s="41">
        <f>IF($J134&gt;0,$J134*Formler!DB$3,0)</f>
        <v>0</v>
      </c>
      <c r="BB135" s="41">
        <f>IF($K134="Ja",$B134*Formler!DC$3,0)</f>
        <v>0</v>
      </c>
      <c r="BC135" s="74">
        <f>IF($L134="Ja",Formler!DE$3,0)</f>
        <v>0</v>
      </c>
      <c r="BD135" s="74">
        <f>IF($M134="Ja",$N134*Formler!DD$3,0)</f>
        <v>0</v>
      </c>
      <c r="BE135" s="41">
        <f>IF($D134="Ja",$B134*Formler!CV$4,0)</f>
        <v>0</v>
      </c>
      <c r="BF135" s="41">
        <f>IF($E134="Ja",$B134*Formler!CW$4,0)</f>
        <v>0</v>
      </c>
      <c r="BG135" s="41">
        <f>IF($F134="Ja",$B134*Formler!CX$4,0)</f>
        <v>0</v>
      </c>
      <c r="BH135" s="41">
        <f>IF($G134="Ja",$B134*Formler!CY$4,0)</f>
        <v>0</v>
      </c>
      <c r="BI135" s="41">
        <f>IF($H134="Ja",$B134*Formler!CZ$4,0)</f>
        <v>0</v>
      </c>
      <c r="BJ135" s="41">
        <f>IF($I134="Ja",$B134*Formler!DA$4,0)</f>
        <v>0</v>
      </c>
      <c r="BK135" s="41">
        <f>IF($J134&gt;0,$J134*Formler!$DB136,0)</f>
        <v>0</v>
      </c>
      <c r="BL135" s="41">
        <f>IF($K134="Ja",$B134*Formler!DC$4,0)</f>
        <v>0</v>
      </c>
      <c r="BM135" s="41">
        <f>IF($L134="Ja",Formler!DE$4,0)</f>
        <v>0</v>
      </c>
      <c r="BN135" s="41">
        <f>IF($M134="Ja",Formler!DD$4*$N134,0)</f>
        <v>0</v>
      </c>
      <c r="BO135" s="41">
        <f>IF(D134="Ja",$B134*Formler!CV$5,0)</f>
        <v>0</v>
      </c>
      <c r="BP135" s="41">
        <f>IF(E134="Ja",$B134*Formler!CW$5,0)</f>
        <v>0</v>
      </c>
      <c r="BQ135" s="41">
        <f>IF(F134="Ja",$B134*Formler!CX$5,0)</f>
        <v>0</v>
      </c>
      <c r="BR135" s="41">
        <f>IF(G134="Ja",$B134*Formler!CY$5,0)</f>
        <v>0</v>
      </c>
      <c r="BS135" s="41">
        <f>IF(H134="Ja",$B134*Formler!CZ$5,0)</f>
        <v>0</v>
      </c>
      <c r="BT135" s="41">
        <f>IF(I134="Ja",$B134*Formler!DA$5,0)</f>
        <v>0</v>
      </c>
      <c r="BU135" s="41">
        <f>IF($J134&gt;0,$J134*Formler!$DB$5,0)</f>
        <v>0</v>
      </c>
      <c r="BV135" s="41">
        <f>IF(K134="Ja",$B134*Formler!DC$5,0)</f>
        <v>0</v>
      </c>
      <c r="BW135" s="41">
        <f>IF(L134="Ja",Formler!DE$5,0)</f>
        <v>0</v>
      </c>
      <c r="BX135" s="41">
        <f>IF(M134="Ja",Formler!DD$5*$N134,0)</f>
        <v>0</v>
      </c>
      <c r="BY135" s="41">
        <f>IF(D134="Ja",$B134*Formler!CV$6,0)</f>
        <v>0</v>
      </c>
      <c r="BZ135" s="41">
        <f>IF(E134="Ja",$B134*Formler!CW$6,0)</f>
        <v>0</v>
      </c>
      <c r="CA135" s="41">
        <f>IF(F134="Ja",$B134*Formler!CX$6,0)</f>
        <v>0</v>
      </c>
      <c r="CB135" s="41">
        <f>IF(G134="Ja",$B134*Formler!CY$6,0)</f>
        <v>0</v>
      </c>
      <c r="CC135" s="41">
        <f>IF(H134="Ja",$B134*Formler!CZ$6,0)</f>
        <v>0</v>
      </c>
      <c r="CD135" s="41">
        <f>IF(I134="Ja",$B134*Formler!DA$6,0)</f>
        <v>0</v>
      </c>
      <c r="CE135" s="41">
        <f>IF($J134&gt;0,$J134*Formler!$DB$6,0)</f>
        <v>0</v>
      </c>
      <c r="CF135" s="41">
        <f>IF(K134="Ja",$B134*Formler!DC$6,0)</f>
        <v>0</v>
      </c>
      <c r="CG135" s="41">
        <f>IF(L134="Ja",Formler!DE$6,0)</f>
        <v>0</v>
      </c>
      <c r="CH135" s="41">
        <f>IF(M134="Ja",Formler!DD$6*$N134,0)</f>
        <v>0</v>
      </c>
      <c r="CI135" s="41">
        <f>IF(D134="Ja",$B134*Formler!CV$7,0)</f>
        <v>0</v>
      </c>
      <c r="CJ135" s="41">
        <f>IF(E134="Ja",$B134*Formler!CW$7,0)</f>
        <v>0</v>
      </c>
      <c r="CK135" s="41">
        <f>IF(F134="Ja",$B134*Formler!CX$7,0)</f>
        <v>0</v>
      </c>
      <c r="CL135" s="41">
        <f>IF(G134="Ja",$B134*Formler!CY$7,0)</f>
        <v>0</v>
      </c>
      <c r="CM135" s="41">
        <f>IF(H134="Ja",$B134*Formler!CZ$7,0)</f>
        <v>0</v>
      </c>
      <c r="CN135" s="41">
        <f>IF(I134="Ja",$B134*Formler!DA$7,0)</f>
        <v>0</v>
      </c>
      <c r="CO135" s="41">
        <f>IF($J134&gt;0,$J134*Formler!$DB$7,0)</f>
        <v>0</v>
      </c>
      <c r="CP135" s="41">
        <f>IF(K134="Ja",$B134*Formler!DC$7,0)</f>
        <v>0</v>
      </c>
      <c r="CQ135" s="41">
        <f>IF(L134="Ja",Formler!DE$7,0)</f>
        <v>0</v>
      </c>
      <c r="CR135" s="41">
        <f>IF(M134="Ja",Formler!DD$7*$N134,0)</f>
        <v>0</v>
      </c>
      <c r="DR135" s="7">
        <v>164</v>
      </c>
    </row>
    <row r="136" spans="1:122" x14ac:dyDescent="0.35">
      <c r="A136" s="35">
        <f>Uträkningsmall!B142</f>
        <v>0</v>
      </c>
      <c r="B136" s="36">
        <f>IF(Uträkningsmall!$C142=Formler!$DR$12,12,Uträkningsmall!$C142)</f>
        <v>0</v>
      </c>
      <c r="C136" s="36">
        <f>Uträkningsmall!D142</f>
        <v>0</v>
      </c>
      <c r="D136" s="36">
        <f>Uträkningsmall!E142</f>
        <v>0</v>
      </c>
      <c r="E136" s="36">
        <f>Uträkningsmall!F142</f>
        <v>0</v>
      </c>
      <c r="F136" s="36">
        <f>Uträkningsmall!G142</f>
        <v>0</v>
      </c>
      <c r="G136" s="36">
        <f>Uträkningsmall!H142</f>
        <v>0</v>
      </c>
      <c r="H136" s="36">
        <f>Uträkningsmall!I142</f>
        <v>0</v>
      </c>
      <c r="I136" s="36">
        <f>Uträkningsmall!J142</f>
        <v>0</v>
      </c>
      <c r="J136" s="36">
        <f>Uträkningsmall!K142</f>
        <v>0</v>
      </c>
      <c r="K136" s="36">
        <f>Uträkningsmall!L142</f>
        <v>0</v>
      </c>
      <c r="L136" s="36">
        <f>Uträkningsmall!M142</f>
        <v>0</v>
      </c>
      <c r="M136" s="36">
        <f>Uträkningsmall!N142</f>
        <v>0</v>
      </c>
      <c r="N136" s="37">
        <f>Uträkningsmall!O142</f>
        <v>0</v>
      </c>
      <c r="P136" s="62">
        <f t="shared" si="33"/>
        <v>0</v>
      </c>
      <c r="Q136" s="62">
        <f t="shared" si="33"/>
        <v>0</v>
      </c>
      <c r="R136" s="62">
        <f t="shared" si="33"/>
        <v>0</v>
      </c>
      <c r="S136" s="62">
        <f t="shared" si="33"/>
        <v>0</v>
      </c>
      <c r="T136" s="62">
        <f t="shared" si="33"/>
        <v>0</v>
      </c>
      <c r="U136" s="63"/>
      <c r="V136" s="62">
        <f t="shared" si="34"/>
        <v>0</v>
      </c>
      <c r="W136" s="62">
        <f t="shared" si="35"/>
        <v>0</v>
      </c>
      <c r="X136" s="62">
        <f t="shared" si="36"/>
        <v>0</v>
      </c>
      <c r="Y136" s="62">
        <f t="shared" si="37"/>
        <v>0</v>
      </c>
      <c r="Z136" s="62">
        <f t="shared" si="38"/>
        <v>0</v>
      </c>
      <c r="AA136" s="63"/>
      <c r="AB136" s="62">
        <f t="shared" si="39"/>
        <v>0</v>
      </c>
      <c r="AC136" s="62">
        <f t="shared" si="40"/>
        <v>0</v>
      </c>
      <c r="AD136" s="62">
        <f t="shared" si="41"/>
        <v>0</v>
      </c>
      <c r="AE136" s="62">
        <f t="shared" si="42"/>
        <v>0</v>
      </c>
      <c r="AF136" s="62">
        <f t="shared" si="43"/>
        <v>0</v>
      </c>
      <c r="AH136" s="83">
        <f t="shared" si="44"/>
        <v>0</v>
      </c>
      <c r="AI136" s="64">
        <f t="shared" si="45"/>
        <v>0</v>
      </c>
      <c r="AJ136" s="64">
        <f t="shared" si="46"/>
        <v>0</v>
      </c>
      <c r="AK136" s="64">
        <f t="shared" si="47"/>
        <v>0</v>
      </c>
      <c r="AL136" s="84">
        <f t="shared" si="48"/>
        <v>0</v>
      </c>
      <c r="AU136" s="40">
        <f>IF($D135="Ja",$B135*Formler!CV$3,0)</f>
        <v>0</v>
      </c>
      <c r="AV136" s="41">
        <f>IF($E135="Ja",$B135*Formler!CW$3,0)</f>
        <v>0</v>
      </c>
      <c r="AW136" s="41">
        <f>IF($F135="Ja",$B135*Formler!CX$3,0)</f>
        <v>0</v>
      </c>
      <c r="AX136" s="41">
        <f>IF($G135="Ja",$B135*Formler!CY$3,0)</f>
        <v>0</v>
      </c>
      <c r="AY136" s="41">
        <f>IF($H135="Ja",$B135*Formler!CZ$3,0)</f>
        <v>0</v>
      </c>
      <c r="AZ136" s="41">
        <f>IF($I135="Ja",$B135*Formler!DA$3,0)</f>
        <v>0</v>
      </c>
      <c r="BA136" s="41">
        <f>IF($J135&gt;0,$J135*Formler!DB$3,0)</f>
        <v>0</v>
      </c>
      <c r="BB136" s="41">
        <f>IF($K135="Ja",$B135*Formler!DC$3,0)</f>
        <v>0</v>
      </c>
      <c r="BC136" s="74">
        <f>IF($L135="Ja",Formler!DE$3,0)</f>
        <v>0</v>
      </c>
      <c r="BD136" s="74">
        <f>IF($M135="Ja",$N135*Formler!DD$3,0)</f>
        <v>0</v>
      </c>
      <c r="BE136" s="41">
        <f>IF($D135="Ja",$B135*Formler!CV$4,0)</f>
        <v>0</v>
      </c>
      <c r="BF136" s="41">
        <f>IF($E135="Ja",$B135*Formler!CW$4,0)</f>
        <v>0</v>
      </c>
      <c r="BG136" s="41">
        <f>IF($F135="Ja",$B135*Formler!CX$4,0)</f>
        <v>0</v>
      </c>
      <c r="BH136" s="41">
        <f>IF($G135="Ja",$B135*Formler!CY$4,0)</f>
        <v>0</v>
      </c>
      <c r="BI136" s="41">
        <f>IF($H135="Ja",$B135*Formler!CZ$4,0)</f>
        <v>0</v>
      </c>
      <c r="BJ136" s="41">
        <f>IF($I135="Ja",$B135*Formler!DA$4,0)</f>
        <v>0</v>
      </c>
      <c r="BK136" s="41">
        <f>IF($J135&gt;0,$J135*Formler!$DB137,0)</f>
        <v>0</v>
      </c>
      <c r="BL136" s="41">
        <f>IF($K135="Ja",$B135*Formler!DC$4,0)</f>
        <v>0</v>
      </c>
      <c r="BM136" s="41">
        <f>IF($L135="Ja",Formler!DE$4,0)</f>
        <v>0</v>
      </c>
      <c r="BN136" s="41">
        <f>IF($M135="Ja",Formler!DD$4*$N135,0)</f>
        <v>0</v>
      </c>
      <c r="BO136" s="41">
        <f>IF(D135="Ja",$B135*Formler!CV$5,0)</f>
        <v>0</v>
      </c>
      <c r="BP136" s="41">
        <f>IF(E135="Ja",$B135*Formler!CW$5,0)</f>
        <v>0</v>
      </c>
      <c r="BQ136" s="41">
        <f>IF(F135="Ja",$B135*Formler!CX$5,0)</f>
        <v>0</v>
      </c>
      <c r="BR136" s="41">
        <f>IF(G135="Ja",$B135*Formler!CY$5,0)</f>
        <v>0</v>
      </c>
      <c r="BS136" s="41">
        <f>IF(H135="Ja",$B135*Formler!CZ$5,0)</f>
        <v>0</v>
      </c>
      <c r="BT136" s="41">
        <f>IF(I135="Ja",$B135*Formler!DA$5,0)</f>
        <v>0</v>
      </c>
      <c r="BU136" s="41">
        <f>IF($J135&gt;0,$J135*Formler!$DB$5,0)</f>
        <v>0</v>
      </c>
      <c r="BV136" s="41">
        <f>IF(K135="Ja",$B135*Formler!DC$5,0)</f>
        <v>0</v>
      </c>
      <c r="BW136" s="41">
        <f>IF(L135="Ja",Formler!DE$5,0)</f>
        <v>0</v>
      </c>
      <c r="BX136" s="41">
        <f>IF(M135="Ja",Formler!DD$5*$N135,0)</f>
        <v>0</v>
      </c>
      <c r="BY136" s="41">
        <f>IF(D135="Ja",$B135*Formler!CV$6,0)</f>
        <v>0</v>
      </c>
      <c r="BZ136" s="41">
        <f>IF(E135="Ja",$B135*Formler!CW$6,0)</f>
        <v>0</v>
      </c>
      <c r="CA136" s="41">
        <f>IF(F135="Ja",$B135*Formler!CX$6,0)</f>
        <v>0</v>
      </c>
      <c r="CB136" s="41">
        <f>IF(G135="Ja",$B135*Formler!CY$6,0)</f>
        <v>0</v>
      </c>
      <c r="CC136" s="41">
        <f>IF(H135="Ja",$B135*Formler!CZ$6,0)</f>
        <v>0</v>
      </c>
      <c r="CD136" s="41">
        <f>IF(I135="Ja",$B135*Formler!DA$6,0)</f>
        <v>0</v>
      </c>
      <c r="CE136" s="41">
        <f>IF($J135&gt;0,$J135*Formler!$DB$6,0)</f>
        <v>0</v>
      </c>
      <c r="CF136" s="41">
        <f>IF(K135="Ja",$B135*Formler!DC$6,0)</f>
        <v>0</v>
      </c>
      <c r="CG136" s="41">
        <f>IF(L135="Ja",Formler!DE$6,0)</f>
        <v>0</v>
      </c>
      <c r="CH136" s="41">
        <f>IF(M135="Ja",Formler!DD$6*$N135,0)</f>
        <v>0</v>
      </c>
      <c r="CI136" s="41">
        <f>IF(D135="Ja",$B135*Formler!CV$7,0)</f>
        <v>0</v>
      </c>
      <c r="CJ136" s="41">
        <f>IF(E135="Ja",$B135*Formler!CW$7,0)</f>
        <v>0</v>
      </c>
      <c r="CK136" s="41">
        <f>IF(F135="Ja",$B135*Formler!CX$7,0)</f>
        <v>0</v>
      </c>
      <c r="CL136" s="41">
        <f>IF(G135="Ja",$B135*Formler!CY$7,0)</f>
        <v>0</v>
      </c>
      <c r="CM136" s="41">
        <f>IF(H135="Ja",$B135*Formler!CZ$7,0)</f>
        <v>0</v>
      </c>
      <c r="CN136" s="41">
        <f>IF(I135="Ja",$B135*Formler!DA$7,0)</f>
        <v>0</v>
      </c>
      <c r="CO136" s="41">
        <f>IF($J135&gt;0,$J135*Formler!$DB$7,0)</f>
        <v>0</v>
      </c>
      <c r="CP136" s="41">
        <f>IF(K135="Ja",$B135*Formler!DC$7,0)</f>
        <v>0</v>
      </c>
      <c r="CQ136" s="41">
        <f>IF(L135="Ja",Formler!DE$7,0)</f>
        <v>0</v>
      </c>
      <c r="CR136" s="41">
        <f>IF(M135="Ja",Formler!DD$7*$N135,0)</f>
        <v>0</v>
      </c>
      <c r="DR136" s="7">
        <v>165</v>
      </c>
    </row>
    <row r="137" spans="1:122" x14ac:dyDescent="0.35">
      <c r="A137" s="35">
        <f>Uträkningsmall!B143</f>
        <v>0</v>
      </c>
      <c r="B137" s="36">
        <f>IF(Uträkningsmall!$C143=Formler!$DR$12,12,Uträkningsmall!$C143)</f>
        <v>0</v>
      </c>
      <c r="C137" s="36">
        <f>Uträkningsmall!D143</f>
        <v>0</v>
      </c>
      <c r="D137" s="36">
        <f>Uträkningsmall!E143</f>
        <v>0</v>
      </c>
      <c r="E137" s="36">
        <f>Uträkningsmall!F143</f>
        <v>0</v>
      </c>
      <c r="F137" s="36">
        <f>Uträkningsmall!G143</f>
        <v>0</v>
      </c>
      <c r="G137" s="36">
        <f>Uträkningsmall!H143</f>
        <v>0</v>
      </c>
      <c r="H137" s="36">
        <f>Uträkningsmall!I143</f>
        <v>0</v>
      </c>
      <c r="I137" s="36">
        <f>Uträkningsmall!J143</f>
        <v>0</v>
      </c>
      <c r="J137" s="36">
        <f>Uträkningsmall!K143</f>
        <v>0</v>
      </c>
      <c r="K137" s="36">
        <f>Uträkningsmall!L143</f>
        <v>0</v>
      </c>
      <c r="L137" s="36">
        <f>Uträkningsmall!M143</f>
        <v>0</v>
      </c>
      <c r="M137" s="36">
        <f>Uträkningsmall!N143</f>
        <v>0</v>
      </c>
      <c r="N137" s="37">
        <f>Uträkningsmall!O143</f>
        <v>0</v>
      </c>
      <c r="P137" s="62">
        <f t="shared" ref="P137:T168" si="49">IFERROR(INDEX($AO$2:$AS$12,MATCH($A137,$AN$2:$AN$12,0),MATCH(P$1,$AO$1:$AS$1,0)),0)</f>
        <v>0</v>
      </c>
      <c r="Q137" s="62">
        <f t="shared" si="49"/>
        <v>0</v>
      </c>
      <c r="R137" s="62">
        <f t="shared" si="49"/>
        <v>0</v>
      </c>
      <c r="S137" s="62">
        <f t="shared" si="49"/>
        <v>0</v>
      </c>
      <c r="T137" s="62">
        <f t="shared" si="49"/>
        <v>0</v>
      </c>
      <c r="U137" s="63"/>
      <c r="V137" s="62">
        <f t="shared" si="34"/>
        <v>0</v>
      </c>
      <c r="W137" s="62">
        <f t="shared" si="35"/>
        <v>0</v>
      </c>
      <c r="X137" s="62">
        <f t="shared" si="36"/>
        <v>0</v>
      </c>
      <c r="Y137" s="62">
        <f t="shared" si="37"/>
        <v>0</v>
      </c>
      <c r="Z137" s="62">
        <f t="shared" si="38"/>
        <v>0</v>
      </c>
      <c r="AA137" s="63"/>
      <c r="AB137" s="62">
        <f t="shared" si="39"/>
        <v>0</v>
      </c>
      <c r="AC137" s="62">
        <f t="shared" si="40"/>
        <v>0</v>
      </c>
      <c r="AD137" s="62">
        <f t="shared" si="41"/>
        <v>0</v>
      </c>
      <c r="AE137" s="62">
        <f t="shared" si="42"/>
        <v>0</v>
      </c>
      <c r="AF137" s="62">
        <f t="shared" si="43"/>
        <v>0</v>
      </c>
      <c r="AH137" s="83">
        <f t="shared" si="44"/>
        <v>0</v>
      </c>
      <c r="AI137" s="64">
        <f t="shared" si="45"/>
        <v>0</v>
      </c>
      <c r="AJ137" s="64">
        <f t="shared" si="46"/>
        <v>0</v>
      </c>
      <c r="AK137" s="64">
        <f t="shared" si="47"/>
        <v>0</v>
      </c>
      <c r="AL137" s="84">
        <f t="shared" si="48"/>
        <v>0</v>
      </c>
      <c r="AU137" s="40">
        <f>IF($D136="Ja",$B136*Formler!CV$3,0)</f>
        <v>0</v>
      </c>
      <c r="AV137" s="41">
        <f>IF($E136="Ja",$B136*Formler!CW$3,0)</f>
        <v>0</v>
      </c>
      <c r="AW137" s="41">
        <f>IF($F136="Ja",$B136*Formler!CX$3,0)</f>
        <v>0</v>
      </c>
      <c r="AX137" s="41">
        <f>IF($G136="Ja",$B136*Formler!CY$3,0)</f>
        <v>0</v>
      </c>
      <c r="AY137" s="41">
        <f>IF($H136="Ja",$B136*Formler!CZ$3,0)</f>
        <v>0</v>
      </c>
      <c r="AZ137" s="41">
        <f>IF($I136="Ja",$B136*Formler!DA$3,0)</f>
        <v>0</v>
      </c>
      <c r="BA137" s="41">
        <f>IF($J136&gt;0,$J136*Formler!DB$3,0)</f>
        <v>0</v>
      </c>
      <c r="BB137" s="41">
        <f>IF($K136="Ja",$B136*Formler!DC$3,0)</f>
        <v>0</v>
      </c>
      <c r="BC137" s="74">
        <f>IF($L136="Ja",Formler!DE$3,0)</f>
        <v>0</v>
      </c>
      <c r="BD137" s="74">
        <f>IF($M136="Ja",$N136*Formler!DD$3,0)</f>
        <v>0</v>
      </c>
      <c r="BE137" s="41">
        <f>IF($D136="Ja",$B136*Formler!CV$4,0)</f>
        <v>0</v>
      </c>
      <c r="BF137" s="41">
        <f>IF($E136="Ja",$B136*Formler!CW$4,0)</f>
        <v>0</v>
      </c>
      <c r="BG137" s="41">
        <f>IF($F136="Ja",$B136*Formler!CX$4,0)</f>
        <v>0</v>
      </c>
      <c r="BH137" s="41">
        <f>IF($G136="Ja",$B136*Formler!CY$4,0)</f>
        <v>0</v>
      </c>
      <c r="BI137" s="41">
        <f>IF($H136="Ja",$B136*Formler!CZ$4,0)</f>
        <v>0</v>
      </c>
      <c r="BJ137" s="41">
        <f>IF($I136="Ja",$B136*Formler!DA$4,0)</f>
        <v>0</v>
      </c>
      <c r="BK137" s="41">
        <f>IF($J136&gt;0,$J136*Formler!$DB138,0)</f>
        <v>0</v>
      </c>
      <c r="BL137" s="41">
        <f>IF($K136="Ja",$B136*Formler!DC$4,0)</f>
        <v>0</v>
      </c>
      <c r="BM137" s="41">
        <f>IF($L136="Ja",Formler!DE$4,0)</f>
        <v>0</v>
      </c>
      <c r="BN137" s="41">
        <f>IF($M136="Ja",Formler!DD$4*$N136,0)</f>
        <v>0</v>
      </c>
      <c r="BO137" s="41">
        <f>IF(D136="Ja",$B136*Formler!CV$5,0)</f>
        <v>0</v>
      </c>
      <c r="BP137" s="41">
        <f>IF(E136="Ja",$B136*Formler!CW$5,0)</f>
        <v>0</v>
      </c>
      <c r="BQ137" s="41">
        <f>IF(F136="Ja",$B136*Formler!CX$5,0)</f>
        <v>0</v>
      </c>
      <c r="BR137" s="41">
        <f>IF(G136="Ja",$B136*Formler!CY$5,0)</f>
        <v>0</v>
      </c>
      <c r="BS137" s="41">
        <f>IF(H136="Ja",$B136*Formler!CZ$5,0)</f>
        <v>0</v>
      </c>
      <c r="BT137" s="41">
        <f>IF(I136="Ja",$B136*Formler!DA$5,0)</f>
        <v>0</v>
      </c>
      <c r="BU137" s="41">
        <f>IF($J136&gt;0,$J136*Formler!$DB$5,0)</f>
        <v>0</v>
      </c>
      <c r="BV137" s="41">
        <f>IF(K136="Ja",$B136*Formler!DC$5,0)</f>
        <v>0</v>
      </c>
      <c r="BW137" s="41">
        <f>IF(L136="Ja",Formler!DE$5,0)</f>
        <v>0</v>
      </c>
      <c r="BX137" s="41">
        <f>IF(M136="Ja",Formler!DD$5*$N136,0)</f>
        <v>0</v>
      </c>
      <c r="BY137" s="41">
        <f>IF(D136="Ja",$B136*Formler!CV$6,0)</f>
        <v>0</v>
      </c>
      <c r="BZ137" s="41">
        <f>IF(E136="Ja",$B136*Formler!CW$6,0)</f>
        <v>0</v>
      </c>
      <c r="CA137" s="41">
        <f>IF(F136="Ja",$B136*Formler!CX$6,0)</f>
        <v>0</v>
      </c>
      <c r="CB137" s="41">
        <f>IF(G136="Ja",$B136*Formler!CY$6,0)</f>
        <v>0</v>
      </c>
      <c r="CC137" s="41">
        <f>IF(H136="Ja",$B136*Formler!CZ$6,0)</f>
        <v>0</v>
      </c>
      <c r="CD137" s="41">
        <f>IF(I136="Ja",$B136*Formler!DA$6,0)</f>
        <v>0</v>
      </c>
      <c r="CE137" s="41">
        <f>IF($J136&gt;0,$J136*Formler!$DB$6,0)</f>
        <v>0</v>
      </c>
      <c r="CF137" s="41">
        <f>IF(K136="Ja",$B136*Formler!DC$6,0)</f>
        <v>0</v>
      </c>
      <c r="CG137" s="41">
        <f>IF(L136="Ja",Formler!DE$6,0)</f>
        <v>0</v>
      </c>
      <c r="CH137" s="41">
        <f>IF(M136="Ja",Formler!DD$6*$N136,0)</f>
        <v>0</v>
      </c>
      <c r="CI137" s="41">
        <f>IF(D136="Ja",$B136*Formler!CV$7,0)</f>
        <v>0</v>
      </c>
      <c r="CJ137" s="41">
        <f>IF(E136="Ja",$B136*Formler!CW$7,0)</f>
        <v>0</v>
      </c>
      <c r="CK137" s="41">
        <f>IF(F136="Ja",$B136*Formler!CX$7,0)</f>
        <v>0</v>
      </c>
      <c r="CL137" s="41">
        <f>IF(G136="Ja",$B136*Formler!CY$7,0)</f>
        <v>0</v>
      </c>
      <c r="CM137" s="41">
        <f>IF(H136="Ja",$B136*Formler!CZ$7,0)</f>
        <v>0</v>
      </c>
      <c r="CN137" s="41">
        <f>IF(I136="Ja",$B136*Formler!DA$7,0)</f>
        <v>0</v>
      </c>
      <c r="CO137" s="41">
        <f>IF($J136&gt;0,$J136*Formler!$DB$7,0)</f>
        <v>0</v>
      </c>
      <c r="CP137" s="41">
        <f>IF(K136="Ja",$B136*Formler!DC$7,0)</f>
        <v>0</v>
      </c>
      <c r="CQ137" s="41">
        <f>IF(L136="Ja",Formler!DE$7,0)</f>
        <v>0</v>
      </c>
      <c r="CR137" s="41">
        <f>IF(M136="Ja",Formler!DD$7*$N136,0)</f>
        <v>0</v>
      </c>
      <c r="DR137" s="7">
        <v>166</v>
      </c>
    </row>
    <row r="138" spans="1:122" x14ac:dyDescent="0.35">
      <c r="A138" s="35">
        <f>Uträkningsmall!B144</f>
        <v>0</v>
      </c>
      <c r="B138" s="36">
        <f>IF(Uträkningsmall!$C144=Formler!$DR$12,12,Uträkningsmall!$C144)</f>
        <v>0</v>
      </c>
      <c r="C138" s="36">
        <f>Uträkningsmall!D144</f>
        <v>0</v>
      </c>
      <c r="D138" s="36">
        <f>Uträkningsmall!E144</f>
        <v>0</v>
      </c>
      <c r="E138" s="36">
        <f>Uträkningsmall!F144</f>
        <v>0</v>
      </c>
      <c r="F138" s="36">
        <f>Uträkningsmall!G144</f>
        <v>0</v>
      </c>
      <c r="G138" s="36">
        <f>Uträkningsmall!H144</f>
        <v>0</v>
      </c>
      <c r="H138" s="36">
        <f>Uträkningsmall!I144</f>
        <v>0</v>
      </c>
      <c r="I138" s="36">
        <f>Uträkningsmall!J144</f>
        <v>0</v>
      </c>
      <c r="J138" s="36">
        <f>Uträkningsmall!K144</f>
        <v>0</v>
      </c>
      <c r="K138" s="36">
        <f>Uträkningsmall!L144</f>
        <v>0</v>
      </c>
      <c r="L138" s="36">
        <f>Uträkningsmall!M144</f>
        <v>0</v>
      </c>
      <c r="M138" s="36">
        <f>Uträkningsmall!N144</f>
        <v>0</v>
      </c>
      <c r="N138" s="37">
        <f>Uträkningsmall!O144</f>
        <v>0</v>
      </c>
      <c r="P138" s="62">
        <f t="shared" si="49"/>
        <v>0</v>
      </c>
      <c r="Q138" s="62">
        <f t="shared" si="49"/>
        <v>0</v>
      </c>
      <c r="R138" s="62">
        <f t="shared" si="49"/>
        <v>0</v>
      </c>
      <c r="S138" s="62">
        <f t="shared" si="49"/>
        <v>0</v>
      </c>
      <c r="T138" s="62">
        <f t="shared" si="49"/>
        <v>0</v>
      </c>
      <c r="U138" s="63"/>
      <c r="V138" s="62">
        <f t="shared" si="34"/>
        <v>0</v>
      </c>
      <c r="W138" s="62">
        <f t="shared" si="35"/>
        <v>0</v>
      </c>
      <c r="X138" s="62">
        <f t="shared" si="36"/>
        <v>0</v>
      </c>
      <c r="Y138" s="62">
        <f t="shared" si="37"/>
        <v>0</v>
      </c>
      <c r="Z138" s="62">
        <f t="shared" si="38"/>
        <v>0</v>
      </c>
      <c r="AA138" s="63"/>
      <c r="AB138" s="62">
        <f t="shared" si="39"/>
        <v>0</v>
      </c>
      <c r="AC138" s="62">
        <f t="shared" si="40"/>
        <v>0</v>
      </c>
      <c r="AD138" s="62">
        <f t="shared" si="41"/>
        <v>0</v>
      </c>
      <c r="AE138" s="62">
        <f t="shared" si="42"/>
        <v>0</v>
      </c>
      <c r="AF138" s="62">
        <f t="shared" si="43"/>
        <v>0</v>
      </c>
      <c r="AH138" s="83">
        <f t="shared" si="44"/>
        <v>0</v>
      </c>
      <c r="AI138" s="64">
        <f t="shared" si="45"/>
        <v>0</v>
      </c>
      <c r="AJ138" s="64">
        <f t="shared" si="46"/>
        <v>0</v>
      </c>
      <c r="AK138" s="64">
        <f t="shared" si="47"/>
        <v>0</v>
      </c>
      <c r="AL138" s="84">
        <f t="shared" si="48"/>
        <v>0</v>
      </c>
      <c r="AU138" s="40">
        <f>IF($D137="Ja",$B137*Formler!CV$3,0)</f>
        <v>0</v>
      </c>
      <c r="AV138" s="41">
        <f>IF($E137="Ja",$B137*Formler!CW$3,0)</f>
        <v>0</v>
      </c>
      <c r="AW138" s="41">
        <f>IF($F137="Ja",$B137*Formler!CX$3,0)</f>
        <v>0</v>
      </c>
      <c r="AX138" s="41">
        <f>IF($G137="Ja",$B137*Formler!CY$3,0)</f>
        <v>0</v>
      </c>
      <c r="AY138" s="41">
        <f>IF($H137="Ja",$B137*Formler!CZ$3,0)</f>
        <v>0</v>
      </c>
      <c r="AZ138" s="41">
        <f>IF($I137="Ja",$B137*Formler!DA$3,0)</f>
        <v>0</v>
      </c>
      <c r="BA138" s="41">
        <f>IF($J137&gt;0,$J137*Formler!DB$3,0)</f>
        <v>0</v>
      </c>
      <c r="BB138" s="41">
        <f>IF($K137="Ja",$B137*Formler!DC$3,0)</f>
        <v>0</v>
      </c>
      <c r="BC138" s="74">
        <f>IF($L137="Ja",Formler!DE$3,0)</f>
        <v>0</v>
      </c>
      <c r="BD138" s="74">
        <f>IF($M137="Ja",$N137*Formler!DD$3,0)</f>
        <v>0</v>
      </c>
      <c r="BE138" s="41">
        <f>IF($D137="Ja",$B137*Formler!CV$4,0)</f>
        <v>0</v>
      </c>
      <c r="BF138" s="41">
        <f>IF($E137="Ja",$B137*Formler!CW$4,0)</f>
        <v>0</v>
      </c>
      <c r="BG138" s="41">
        <f>IF($F137="Ja",$B137*Formler!CX$4,0)</f>
        <v>0</v>
      </c>
      <c r="BH138" s="41">
        <f>IF($G137="Ja",$B137*Formler!CY$4,0)</f>
        <v>0</v>
      </c>
      <c r="BI138" s="41">
        <f>IF($H137="Ja",$B137*Formler!CZ$4,0)</f>
        <v>0</v>
      </c>
      <c r="BJ138" s="41">
        <f>IF($I137="Ja",$B137*Formler!DA$4,0)</f>
        <v>0</v>
      </c>
      <c r="BK138" s="41">
        <f>IF($J137&gt;0,$J137*Formler!$DB139,0)</f>
        <v>0</v>
      </c>
      <c r="BL138" s="41">
        <f>IF($K137="Ja",$B137*Formler!DC$4,0)</f>
        <v>0</v>
      </c>
      <c r="BM138" s="41">
        <f>IF($L137="Ja",Formler!DE$4,0)</f>
        <v>0</v>
      </c>
      <c r="BN138" s="41">
        <f>IF($M137="Ja",Formler!DD$4*$N137,0)</f>
        <v>0</v>
      </c>
      <c r="BO138" s="41">
        <f>IF(D137="Ja",$B137*Formler!CV$5,0)</f>
        <v>0</v>
      </c>
      <c r="BP138" s="41">
        <f>IF(E137="Ja",$B137*Formler!CW$5,0)</f>
        <v>0</v>
      </c>
      <c r="BQ138" s="41">
        <f>IF(F137="Ja",$B137*Formler!CX$5,0)</f>
        <v>0</v>
      </c>
      <c r="BR138" s="41">
        <f>IF(G137="Ja",$B137*Formler!CY$5,0)</f>
        <v>0</v>
      </c>
      <c r="BS138" s="41">
        <f>IF(H137="Ja",$B137*Formler!CZ$5,0)</f>
        <v>0</v>
      </c>
      <c r="BT138" s="41">
        <f>IF(I137="Ja",$B137*Formler!DA$5,0)</f>
        <v>0</v>
      </c>
      <c r="BU138" s="41">
        <f>IF($J137&gt;0,$J137*Formler!$DB$5,0)</f>
        <v>0</v>
      </c>
      <c r="BV138" s="41">
        <f>IF(K137="Ja",$B137*Formler!DC$5,0)</f>
        <v>0</v>
      </c>
      <c r="BW138" s="41">
        <f>IF(L137="Ja",Formler!DE$5,0)</f>
        <v>0</v>
      </c>
      <c r="BX138" s="41">
        <f>IF(M137="Ja",Formler!DD$5*$N137,0)</f>
        <v>0</v>
      </c>
      <c r="BY138" s="41">
        <f>IF(D137="Ja",$B137*Formler!CV$6,0)</f>
        <v>0</v>
      </c>
      <c r="BZ138" s="41">
        <f>IF(E137="Ja",$B137*Formler!CW$6,0)</f>
        <v>0</v>
      </c>
      <c r="CA138" s="41">
        <f>IF(F137="Ja",$B137*Formler!CX$6,0)</f>
        <v>0</v>
      </c>
      <c r="CB138" s="41">
        <f>IF(G137="Ja",$B137*Formler!CY$6,0)</f>
        <v>0</v>
      </c>
      <c r="CC138" s="41">
        <f>IF(H137="Ja",$B137*Formler!CZ$6,0)</f>
        <v>0</v>
      </c>
      <c r="CD138" s="41">
        <f>IF(I137="Ja",$B137*Formler!DA$6,0)</f>
        <v>0</v>
      </c>
      <c r="CE138" s="41">
        <f>IF($J137&gt;0,$J137*Formler!$DB$6,0)</f>
        <v>0</v>
      </c>
      <c r="CF138" s="41">
        <f>IF(K137="Ja",$B137*Formler!DC$6,0)</f>
        <v>0</v>
      </c>
      <c r="CG138" s="41">
        <f>IF(L137="Ja",Formler!DE$6,0)</f>
        <v>0</v>
      </c>
      <c r="CH138" s="41">
        <f>IF(M137="Ja",Formler!DD$6*$N137,0)</f>
        <v>0</v>
      </c>
      <c r="CI138" s="41">
        <f>IF(D137="Ja",$B137*Formler!CV$7,0)</f>
        <v>0</v>
      </c>
      <c r="CJ138" s="41">
        <f>IF(E137="Ja",$B137*Formler!CW$7,0)</f>
        <v>0</v>
      </c>
      <c r="CK138" s="41">
        <f>IF(F137="Ja",$B137*Formler!CX$7,0)</f>
        <v>0</v>
      </c>
      <c r="CL138" s="41">
        <f>IF(G137="Ja",$B137*Formler!CY$7,0)</f>
        <v>0</v>
      </c>
      <c r="CM138" s="41">
        <f>IF(H137="Ja",$B137*Formler!CZ$7,0)</f>
        <v>0</v>
      </c>
      <c r="CN138" s="41">
        <f>IF(I137="Ja",$B137*Formler!DA$7,0)</f>
        <v>0</v>
      </c>
      <c r="CO138" s="41">
        <f>IF($J137&gt;0,$J137*Formler!$DB$7,0)</f>
        <v>0</v>
      </c>
      <c r="CP138" s="41">
        <f>IF(K137="Ja",$B137*Formler!DC$7,0)</f>
        <v>0</v>
      </c>
      <c r="CQ138" s="41">
        <f>IF(L137="Ja",Formler!DE$7,0)</f>
        <v>0</v>
      </c>
      <c r="CR138" s="41">
        <f>IF(M137="Ja",Formler!DD$7*$N137,0)</f>
        <v>0</v>
      </c>
      <c r="DR138" s="7">
        <v>167</v>
      </c>
    </row>
    <row r="139" spans="1:122" x14ac:dyDescent="0.35">
      <c r="A139" s="35">
        <f>Uträkningsmall!B145</f>
        <v>0</v>
      </c>
      <c r="B139" s="36">
        <f>IF(Uträkningsmall!$C145=Formler!$DR$12,12,Uträkningsmall!$C145)</f>
        <v>0</v>
      </c>
      <c r="C139" s="36">
        <f>Uträkningsmall!D145</f>
        <v>0</v>
      </c>
      <c r="D139" s="36">
        <f>Uträkningsmall!E145</f>
        <v>0</v>
      </c>
      <c r="E139" s="36">
        <f>Uträkningsmall!F145</f>
        <v>0</v>
      </c>
      <c r="F139" s="36">
        <f>Uträkningsmall!G145</f>
        <v>0</v>
      </c>
      <c r="G139" s="36">
        <f>Uträkningsmall!H145</f>
        <v>0</v>
      </c>
      <c r="H139" s="36">
        <f>Uträkningsmall!I145</f>
        <v>0</v>
      </c>
      <c r="I139" s="36">
        <f>Uträkningsmall!J145</f>
        <v>0</v>
      </c>
      <c r="J139" s="36">
        <f>Uträkningsmall!K145</f>
        <v>0</v>
      </c>
      <c r="K139" s="36">
        <f>Uträkningsmall!L145</f>
        <v>0</v>
      </c>
      <c r="L139" s="36">
        <f>Uträkningsmall!M145</f>
        <v>0</v>
      </c>
      <c r="M139" s="36">
        <f>Uträkningsmall!N145</f>
        <v>0</v>
      </c>
      <c r="N139" s="37">
        <f>Uträkningsmall!O145</f>
        <v>0</v>
      </c>
      <c r="P139" s="62">
        <f t="shared" si="49"/>
        <v>0</v>
      </c>
      <c r="Q139" s="62">
        <f t="shared" si="49"/>
        <v>0</v>
      </c>
      <c r="R139" s="62">
        <f t="shared" si="49"/>
        <v>0</v>
      </c>
      <c r="S139" s="62">
        <f t="shared" si="49"/>
        <v>0</v>
      </c>
      <c r="T139" s="62">
        <f t="shared" si="49"/>
        <v>0</v>
      </c>
      <c r="U139" s="63"/>
      <c r="V139" s="62">
        <f t="shared" si="34"/>
        <v>0</v>
      </c>
      <c r="W139" s="62">
        <f t="shared" si="35"/>
        <v>0</v>
      </c>
      <c r="X139" s="62">
        <f t="shared" si="36"/>
        <v>0</v>
      </c>
      <c r="Y139" s="62">
        <f t="shared" si="37"/>
        <v>0</v>
      </c>
      <c r="Z139" s="62">
        <f t="shared" si="38"/>
        <v>0</v>
      </c>
      <c r="AA139" s="63"/>
      <c r="AB139" s="62">
        <f t="shared" si="39"/>
        <v>0</v>
      </c>
      <c r="AC139" s="62">
        <f t="shared" si="40"/>
        <v>0</v>
      </c>
      <c r="AD139" s="62">
        <f t="shared" si="41"/>
        <v>0</v>
      </c>
      <c r="AE139" s="62">
        <f t="shared" si="42"/>
        <v>0</v>
      </c>
      <c r="AF139" s="62">
        <f t="shared" si="43"/>
        <v>0</v>
      </c>
      <c r="AH139" s="83">
        <f t="shared" si="44"/>
        <v>0</v>
      </c>
      <c r="AI139" s="64">
        <f t="shared" si="45"/>
        <v>0</v>
      </c>
      <c r="AJ139" s="64">
        <f t="shared" si="46"/>
        <v>0</v>
      </c>
      <c r="AK139" s="64">
        <f t="shared" si="47"/>
        <v>0</v>
      </c>
      <c r="AL139" s="84">
        <f t="shared" si="48"/>
        <v>0</v>
      </c>
      <c r="AU139" s="40">
        <f>IF($D138="Ja",$B138*Formler!CV$3,0)</f>
        <v>0</v>
      </c>
      <c r="AV139" s="41">
        <f>IF($E138="Ja",$B138*Formler!CW$3,0)</f>
        <v>0</v>
      </c>
      <c r="AW139" s="41">
        <f>IF($F138="Ja",$B138*Formler!CX$3,0)</f>
        <v>0</v>
      </c>
      <c r="AX139" s="41">
        <f>IF($G138="Ja",$B138*Formler!CY$3,0)</f>
        <v>0</v>
      </c>
      <c r="AY139" s="41">
        <f>IF($H138="Ja",$B138*Formler!CZ$3,0)</f>
        <v>0</v>
      </c>
      <c r="AZ139" s="41">
        <f>IF($I138="Ja",$B138*Formler!DA$3,0)</f>
        <v>0</v>
      </c>
      <c r="BA139" s="41">
        <f>IF($J138&gt;0,$J138*Formler!DB$3,0)</f>
        <v>0</v>
      </c>
      <c r="BB139" s="41">
        <f>IF($K138="Ja",$B138*Formler!DC$3,0)</f>
        <v>0</v>
      </c>
      <c r="BC139" s="74">
        <f>IF($L138="Ja",Formler!DE$3,0)</f>
        <v>0</v>
      </c>
      <c r="BD139" s="74">
        <f>IF($M138="Ja",$N138*Formler!DD$3,0)</f>
        <v>0</v>
      </c>
      <c r="BE139" s="41">
        <f>IF($D138="Ja",$B138*Formler!CV$4,0)</f>
        <v>0</v>
      </c>
      <c r="BF139" s="41">
        <f>IF($E138="Ja",$B138*Formler!CW$4,0)</f>
        <v>0</v>
      </c>
      <c r="BG139" s="41">
        <f>IF($F138="Ja",$B138*Formler!CX$4,0)</f>
        <v>0</v>
      </c>
      <c r="BH139" s="41">
        <f>IF($G138="Ja",$B138*Formler!CY$4,0)</f>
        <v>0</v>
      </c>
      <c r="BI139" s="41">
        <f>IF($H138="Ja",$B138*Formler!CZ$4,0)</f>
        <v>0</v>
      </c>
      <c r="BJ139" s="41">
        <f>IF($I138="Ja",$B138*Formler!DA$4,0)</f>
        <v>0</v>
      </c>
      <c r="BK139" s="41">
        <f>IF($J138&gt;0,$J138*Formler!$DB140,0)</f>
        <v>0</v>
      </c>
      <c r="BL139" s="41">
        <f>IF($K138="Ja",$B138*Formler!DC$4,0)</f>
        <v>0</v>
      </c>
      <c r="BM139" s="41">
        <f>IF($L138="Ja",Formler!DE$4,0)</f>
        <v>0</v>
      </c>
      <c r="BN139" s="41">
        <f>IF($M138="Ja",Formler!DD$4*$N138,0)</f>
        <v>0</v>
      </c>
      <c r="BO139" s="41">
        <f>IF(D138="Ja",$B138*Formler!CV$5,0)</f>
        <v>0</v>
      </c>
      <c r="BP139" s="41">
        <f>IF(E138="Ja",$B138*Formler!CW$5,0)</f>
        <v>0</v>
      </c>
      <c r="BQ139" s="41">
        <f>IF(F138="Ja",$B138*Formler!CX$5,0)</f>
        <v>0</v>
      </c>
      <c r="BR139" s="41">
        <f>IF(G138="Ja",$B138*Formler!CY$5,0)</f>
        <v>0</v>
      </c>
      <c r="BS139" s="41">
        <f>IF(H138="Ja",$B138*Formler!CZ$5,0)</f>
        <v>0</v>
      </c>
      <c r="BT139" s="41">
        <f>IF(I138="Ja",$B138*Formler!DA$5,0)</f>
        <v>0</v>
      </c>
      <c r="BU139" s="41">
        <f>IF($J138&gt;0,$J138*Formler!$DB$5,0)</f>
        <v>0</v>
      </c>
      <c r="BV139" s="41">
        <f>IF(K138="Ja",$B138*Formler!DC$5,0)</f>
        <v>0</v>
      </c>
      <c r="BW139" s="41">
        <f>IF(L138="Ja",Formler!DE$5,0)</f>
        <v>0</v>
      </c>
      <c r="BX139" s="41">
        <f>IF(M138="Ja",Formler!DD$5*$N138,0)</f>
        <v>0</v>
      </c>
      <c r="BY139" s="41">
        <f>IF(D138="Ja",$B138*Formler!CV$6,0)</f>
        <v>0</v>
      </c>
      <c r="BZ139" s="41">
        <f>IF(E138="Ja",$B138*Formler!CW$6,0)</f>
        <v>0</v>
      </c>
      <c r="CA139" s="41">
        <f>IF(F138="Ja",$B138*Formler!CX$6,0)</f>
        <v>0</v>
      </c>
      <c r="CB139" s="41">
        <f>IF(G138="Ja",$B138*Formler!CY$6,0)</f>
        <v>0</v>
      </c>
      <c r="CC139" s="41">
        <f>IF(H138="Ja",$B138*Formler!CZ$6,0)</f>
        <v>0</v>
      </c>
      <c r="CD139" s="41">
        <f>IF(I138="Ja",$B138*Formler!DA$6,0)</f>
        <v>0</v>
      </c>
      <c r="CE139" s="41">
        <f>IF($J138&gt;0,$J138*Formler!$DB$6,0)</f>
        <v>0</v>
      </c>
      <c r="CF139" s="41">
        <f>IF(K138="Ja",$B138*Formler!DC$6,0)</f>
        <v>0</v>
      </c>
      <c r="CG139" s="41">
        <f>IF(L138="Ja",Formler!DE$6,0)</f>
        <v>0</v>
      </c>
      <c r="CH139" s="41">
        <f>IF(M138="Ja",Formler!DD$6*$N138,0)</f>
        <v>0</v>
      </c>
      <c r="CI139" s="41">
        <f>IF(D138="Ja",$B138*Formler!CV$7,0)</f>
        <v>0</v>
      </c>
      <c r="CJ139" s="41">
        <f>IF(E138="Ja",$B138*Formler!CW$7,0)</f>
        <v>0</v>
      </c>
      <c r="CK139" s="41">
        <f>IF(F138="Ja",$B138*Formler!CX$7,0)</f>
        <v>0</v>
      </c>
      <c r="CL139" s="41">
        <f>IF(G138="Ja",$B138*Formler!CY$7,0)</f>
        <v>0</v>
      </c>
      <c r="CM139" s="41">
        <f>IF(H138="Ja",$B138*Formler!CZ$7,0)</f>
        <v>0</v>
      </c>
      <c r="CN139" s="41">
        <f>IF(I138="Ja",$B138*Formler!DA$7,0)</f>
        <v>0</v>
      </c>
      <c r="CO139" s="41">
        <f>IF($J138&gt;0,$J138*Formler!$DB$7,0)</f>
        <v>0</v>
      </c>
      <c r="CP139" s="41">
        <f>IF(K138="Ja",$B138*Formler!DC$7,0)</f>
        <v>0</v>
      </c>
      <c r="CQ139" s="41">
        <f>IF(L138="Ja",Formler!DE$7,0)</f>
        <v>0</v>
      </c>
      <c r="CR139" s="41">
        <f>IF(M138="Ja",Formler!DD$7*$N138,0)</f>
        <v>0</v>
      </c>
      <c r="DR139" s="7">
        <v>168</v>
      </c>
    </row>
    <row r="140" spans="1:122" x14ac:dyDescent="0.35">
      <c r="A140" s="35">
        <f>Uträkningsmall!B146</f>
        <v>0</v>
      </c>
      <c r="B140" s="36">
        <f>IF(Uträkningsmall!$C146=Formler!$DR$12,12,Uträkningsmall!$C146)</f>
        <v>0</v>
      </c>
      <c r="C140" s="36">
        <f>Uträkningsmall!D146</f>
        <v>0</v>
      </c>
      <c r="D140" s="36">
        <f>Uträkningsmall!E146</f>
        <v>0</v>
      </c>
      <c r="E140" s="36">
        <f>Uträkningsmall!F146</f>
        <v>0</v>
      </c>
      <c r="F140" s="36">
        <f>Uträkningsmall!G146</f>
        <v>0</v>
      </c>
      <c r="G140" s="36">
        <f>Uträkningsmall!H146</f>
        <v>0</v>
      </c>
      <c r="H140" s="36">
        <f>Uträkningsmall!I146</f>
        <v>0</v>
      </c>
      <c r="I140" s="36">
        <f>Uträkningsmall!J146</f>
        <v>0</v>
      </c>
      <c r="J140" s="36">
        <f>Uträkningsmall!K146</f>
        <v>0</v>
      </c>
      <c r="K140" s="36">
        <f>Uträkningsmall!L146</f>
        <v>0</v>
      </c>
      <c r="L140" s="36">
        <f>Uträkningsmall!M146</f>
        <v>0</v>
      </c>
      <c r="M140" s="36">
        <f>Uträkningsmall!N146</f>
        <v>0</v>
      </c>
      <c r="N140" s="37">
        <f>Uträkningsmall!O146</f>
        <v>0</v>
      </c>
      <c r="P140" s="62">
        <f t="shared" si="49"/>
        <v>0</v>
      </c>
      <c r="Q140" s="62">
        <f t="shared" si="49"/>
        <v>0</v>
      </c>
      <c r="R140" s="62">
        <f t="shared" si="49"/>
        <v>0</v>
      </c>
      <c r="S140" s="62">
        <f t="shared" si="49"/>
        <v>0</v>
      </c>
      <c r="T140" s="62">
        <f t="shared" si="49"/>
        <v>0</v>
      </c>
      <c r="U140" s="63"/>
      <c r="V140" s="62">
        <f t="shared" si="34"/>
        <v>0</v>
      </c>
      <c r="W140" s="62">
        <f t="shared" si="35"/>
        <v>0</v>
      </c>
      <c r="X140" s="62">
        <f t="shared" si="36"/>
        <v>0</v>
      </c>
      <c r="Y140" s="62">
        <f t="shared" si="37"/>
        <v>0</v>
      </c>
      <c r="Z140" s="62">
        <f t="shared" si="38"/>
        <v>0</v>
      </c>
      <c r="AA140" s="63"/>
      <c r="AB140" s="62">
        <f t="shared" si="39"/>
        <v>0</v>
      </c>
      <c r="AC140" s="62">
        <f t="shared" si="40"/>
        <v>0</v>
      </c>
      <c r="AD140" s="62">
        <f t="shared" si="41"/>
        <v>0</v>
      </c>
      <c r="AE140" s="62">
        <f t="shared" si="42"/>
        <v>0</v>
      </c>
      <c r="AF140" s="62">
        <f t="shared" si="43"/>
        <v>0</v>
      </c>
      <c r="AH140" s="83">
        <f t="shared" si="44"/>
        <v>0</v>
      </c>
      <c r="AI140" s="64">
        <f t="shared" si="45"/>
        <v>0</v>
      </c>
      <c r="AJ140" s="64">
        <f t="shared" si="46"/>
        <v>0</v>
      </c>
      <c r="AK140" s="64">
        <f t="shared" si="47"/>
        <v>0</v>
      </c>
      <c r="AL140" s="84">
        <f t="shared" si="48"/>
        <v>0</v>
      </c>
      <c r="AU140" s="40">
        <f>IF($D139="Ja",$B139*Formler!CV$3,0)</f>
        <v>0</v>
      </c>
      <c r="AV140" s="41">
        <f>IF($E139="Ja",$B139*Formler!CW$3,0)</f>
        <v>0</v>
      </c>
      <c r="AW140" s="41">
        <f>IF($F139="Ja",$B139*Formler!CX$3,0)</f>
        <v>0</v>
      </c>
      <c r="AX140" s="41">
        <f>IF($G139="Ja",$B139*Formler!CY$3,0)</f>
        <v>0</v>
      </c>
      <c r="AY140" s="41">
        <f>IF($H139="Ja",$B139*Formler!CZ$3,0)</f>
        <v>0</v>
      </c>
      <c r="AZ140" s="41">
        <f>IF($I139="Ja",$B139*Formler!DA$3,0)</f>
        <v>0</v>
      </c>
      <c r="BA140" s="41">
        <f>IF($J139&gt;0,$J139*Formler!DB$3,0)</f>
        <v>0</v>
      </c>
      <c r="BB140" s="41">
        <f>IF($K139="Ja",$B139*Formler!DC$3,0)</f>
        <v>0</v>
      </c>
      <c r="BC140" s="74">
        <f>IF($L139="Ja",Formler!DE$3,0)</f>
        <v>0</v>
      </c>
      <c r="BD140" s="74">
        <f>IF($M139="Ja",$N139*Formler!DD$3,0)</f>
        <v>0</v>
      </c>
      <c r="BE140" s="41">
        <f>IF($D139="Ja",$B139*Formler!CV$4,0)</f>
        <v>0</v>
      </c>
      <c r="BF140" s="41">
        <f>IF($E139="Ja",$B139*Formler!CW$4,0)</f>
        <v>0</v>
      </c>
      <c r="BG140" s="41">
        <f>IF($F139="Ja",$B139*Formler!CX$4,0)</f>
        <v>0</v>
      </c>
      <c r="BH140" s="41">
        <f>IF($G139="Ja",$B139*Formler!CY$4,0)</f>
        <v>0</v>
      </c>
      <c r="BI140" s="41">
        <f>IF($H139="Ja",$B139*Formler!CZ$4,0)</f>
        <v>0</v>
      </c>
      <c r="BJ140" s="41">
        <f>IF($I139="Ja",$B139*Formler!DA$4,0)</f>
        <v>0</v>
      </c>
      <c r="BK140" s="41">
        <f>IF($J139&gt;0,$J139*Formler!$DB141,0)</f>
        <v>0</v>
      </c>
      <c r="BL140" s="41">
        <f>IF($K139="Ja",$B139*Formler!DC$4,0)</f>
        <v>0</v>
      </c>
      <c r="BM140" s="41">
        <f>IF($L139="Ja",Formler!DE$4,0)</f>
        <v>0</v>
      </c>
      <c r="BN140" s="41">
        <f>IF($M139="Ja",Formler!DD$4*$N139,0)</f>
        <v>0</v>
      </c>
      <c r="BO140" s="41">
        <f>IF(D139="Ja",$B139*Formler!CV$5,0)</f>
        <v>0</v>
      </c>
      <c r="BP140" s="41">
        <f>IF(E139="Ja",$B139*Formler!CW$5,0)</f>
        <v>0</v>
      </c>
      <c r="BQ140" s="41">
        <f>IF(F139="Ja",$B139*Formler!CX$5,0)</f>
        <v>0</v>
      </c>
      <c r="BR140" s="41">
        <f>IF(G139="Ja",$B139*Formler!CY$5,0)</f>
        <v>0</v>
      </c>
      <c r="BS140" s="41">
        <f>IF(H139="Ja",$B139*Formler!CZ$5,0)</f>
        <v>0</v>
      </c>
      <c r="BT140" s="41">
        <f>IF(I139="Ja",$B139*Formler!DA$5,0)</f>
        <v>0</v>
      </c>
      <c r="BU140" s="41">
        <f>IF($J139&gt;0,$J139*Formler!$DB$5,0)</f>
        <v>0</v>
      </c>
      <c r="BV140" s="41">
        <f>IF(K139="Ja",$B139*Formler!DC$5,0)</f>
        <v>0</v>
      </c>
      <c r="BW140" s="41">
        <f>IF(L139="Ja",Formler!DE$5,0)</f>
        <v>0</v>
      </c>
      <c r="BX140" s="41">
        <f>IF(M139="Ja",Formler!DD$5*$N139,0)</f>
        <v>0</v>
      </c>
      <c r="BY140" s="41">
        <f>IF(D139="Ja",$B139*Formler!CV$6,0)</f>
        <v>0</v>
      </c>
      <c r="BZ140" s="41">
        <f>IF(E139="Ja",$B139*Formler!CW$6,0)</f>
        <v>0</v>
      </c>
      <c r="CA140" s="41">
        <f>IF(F139="Ja",$B139*Formler!CX$6,0)</f>
        <v>0</v>
      </c>
      <c r="CB140" s="41">
        <f>IF(G139="Ja",$B139*Formler!CY$6,0)</f>
        <v>0</v>
      </c>
      <c r="CC140" s="41">
        <f>IF(H139="Ja",$B139*Formler!CZ$6,0)</f>
        <v>0</v>
      </c>
      <c r="CD140" s="41">
        <f>IF(I139="Ja",$B139*Formler!DA$6,0)</f>
        <v>0</v>
      </c>
      <c r="CE140" s="41">
        <f>IF($J139&gt;0,$J139*Formler!$DB$6,0)</f>
        <v>0</v>
      </c>
      <c r="CF140" s="41">
        <f>IF(K139="Ja",$B139*Formler!DC$6,0)</f>
        <v>0</v>
      </c>
      <c r="CG140" s="41">
        <f>IF(L139="Ja",Formler!DE$6,0)</f>
        <v>0</v>
      </c>
      <c r="CH140" s="41">
        <f>IF(M139="Ja",Formler!DD$6*$N139,0)</f>
        <v>0</v>
      </c>
      <c r="CI140" s="41">
        <f>IF(D139="Ja",$B139*Formler!CV$7,0)</f>
        <v>0</v>
      </c>
      <c r="CJ140" s="41">
        <f>IF(E139="Ja",$B139*Formler!CW$7,0)</f>
        <v>0</v>
      </c>
      <c r="CK140" s="41">
        <f>IF(F139="Ja",$B139*Formler!CX$7,0)</f>
        <v>0</v>
      </c>
      <c r="CL140" s="41">
        <f>IF(G139="Ja",$B139*Formler!CY$7,0)</f>
        <v>0</v>
      </c>
      <c r="CM140" s="41">
        <f>IF(H139="Ja",$B139*Formler!CZ$7,0)</f>
        <v>0</v>
      </c>
      <c r="CN140" s="41">
        <f>IF(I139="Ja",$B139*Formler!DA$7,0)</f>
        <v>0</v>
      </c>
      <c r="CO140" s="41">
        <f>IF($J139&gt;0,$J139*Formler!$DB$7,0)</f>
        <v>0</v>
      </c>
      <c r="CP140" s="41">
        <f>IF(K139="Ja",$B139*Formler!DC$7,0)</f>
        <v>0</v>
      </c>
      <c r="CQ140" s="41">
        <f>IF(L139="Ja",Formler!DE$7,0)</f>
        <v>0</v>
      </c>
      <c r="CR140" s="41">
        <f>IF(M139="Ja",Formler!DD$7*$N139,0)</f>
        <v>0</v>
      </c>
      <c r="DR140" s="7">
        <v>169</v>
      </c>
    </row>
    <row r="141" spans="1:122" x14ac:dyDescent="0.35">
      <c r="A141" s="35">
        <f>Uträkningsmall!B147</f>
        <v>0</v>
      </c>
      <c r="B141" s="36">
        <f>IF(Uträkningsmall!$C147=Formler!$DR$12,12,Uträkningsmall!$C147)</f>
        <v>0</v>
      </c>
      <c r="C141" s="36">
        <f>Uträkningsmall!D147</f>
        <v>0</v>
      </c>
      <c r="D141" s="36">
        <f>Uträkningsmall!E147</f>
        <v>0</v>
      </c>
      <c r="E141" s="36">
        <f>Uträkningsmall!F147</f>
        <v>0</v>
      </c>
      <c r="F141" s="36">
        <f>Uträkningsmall!G147</f>
        <v>0</v>
      </c>
      <c r="G141" s="36">
        <f>Uträkningsmall!H147</f>
        <v>0</v>
      </c>
      <c r="H141" s="36">
        <f>Uträkningsmall!I147</f>
        <v>0</v>
      </c>
      <c r="I141" s="36">
        <f>Uträkningsmall!J147</f>
        <v>0</v>
      </c>
      <c r="J141" s="36">
        <f>Uträkningsmall!K147</f>
        <v>0</v>
      </c>
      <c r="K141" s="36">
        <f>Uträkningsmall!L147</f>
        <v>0</v>
      </c>
      <c r="L141" s="36">
        <f>Uträkningsmall!M147</f>
        <v>0</v>
      </c>
      <c r="M141" s="36">
        <f>Uträkningsmall!N147</f>
        <v>0</v>
      </c>
      <c r="N141" s="37">
        <f>Uträkningsmall!O147</f>
        <v>0</v>
      </c>
      <c r="P141" s="62">
        <f t="shared" si="49"/>
        <v>0</v>
      </c>
      <c r="Q141" s="62">
        <f t="shared" si="49"/>
        <v>0</v>
      </c>
      <c r="R141" s="62">
        <f t="shared" si="49"/>
        <v>0</v>
      </c>
      <c r="S141" s="62">
        <f t="shared" si="49"/>
        <v>0</v>
      </c>
      <c r="T141" s="62">
        <f t="shared" si="49"/>
        <v>0</v>
      </c>
      <c r="U141" s="63"/>
      <c r="V141" s="62">
        <f t="shared" si="34"/>
        <v>0</v>
      </c>
      <c r="W141" s="62">
        <f t="shared" si="35"/>
        <v>0</v>
      </c>
      <c r="X141" s="62">
        <f t="shared" si="36"/>
        <v>0</v>
      </c>
      <c r="Y141" s="62">
        <f t="shared" si="37"/>
        <v>0</v>
      </c>
      <c r="Z141" s="62">
        <f t="shared" si="38"/>
        <v>0</v>
      </c>
      <c r="AA141" s="63"/>
      <c r="AB141" s="62">
        <f t="shared" si="39"/>
        <v>0</v>
      </c>
      <c r="AC141" s="62">
        <f t="shared" si="40"/>
        <v>0</v>
      </c>
      <c r="AD141" s="62">
        <f t="shared" si="41"/>
        <v>0</v>
      </c>
      <c r="AE141" s="62">
        <f t="shared" si="42"/>
        <v>0</v>
      </c>
      <c r="AF141" s="62">
        <f t="shared" si="43"/>
        <v>0</v>
      </c>
      <c r="AH141" s="83">
        <f t="shared" si="44"/>
        <v>0</v>
      </c>
      <c r="AI141" s="64">
        <f t="shared" si="45"/>
        <v>0</v>
      </c>
      <c r="AJ141" s="64">
        <f t="shared" si="46"/>
        <v>0</v>
      </c>
      <c r="AK141" s="64">
        <f t="shared" si="47"/>
        <v>0</v>
      </c>
      <c r="AL141" s="84">
        <f t="shared" si="48"/>
        <v>0</v>
      </c>
      <c r="AU141" s="40">
        <f>IF($D140="Ja",$B140*Formler!CV$3,0)</f>
        <v>0</v>
      </c>
      <c r="AV141" s="41">
        <f>IF($E140="Ja",$B140*Formler!CW$3,0)</f>
        <v>0</v>
      </c>
      <c r="AW141" s="41">
        <f>IF($F140="Ja",$B140*Formler!CX$3,0)</f>
        <v>0</v>
      </c>
      <c r="AX141" s="41">
        <f>IF($G140="Ja",$B140*Formler!CY$3,0)</f>
        <v>0</v>
      </c>
      <c r="AY141" s="41">
        <f>IF($H140="Ja",$B140*Formler!CZ$3,0)</f>
        <v>0</v>
      </c>
      <c r="AZ141" s="41">
        <f>IF($I140="Ja",$B140*Formler!DA$3,0)</f>
        <v>0</v>
      </c>
      <c r="BA141" s="41">
        <f>IF($J140&gt;0,$J140*Formler!DB$3,0)</f>
        <v>0</v>
      </c>
      <c r="BB141" s="41">
        <f>IF($K140="Ja",$B140*Formler!DC$3,0)</f>
        <v>0</v>
      </c>
      <c r="BC141" s="74">
        <f>IF($L140="Ja",Formler!DE$3,0)</f>
        <v>0</v>
      </c>
      <c r="BD141" s="74">
        <f>IF($M140="Ja",$N140*Formler!DD$3,0)</f>
        <v>0</v>
      </c>
      <c r="BE141" s="41">
        <f>IF($D140="Ja",$B140*Formler!CV$4,0)</f>
        <v>0</v>
      </c>
      <c r="BF141" s="41">
        <f>IF($E140="Ja",$B140*Formler!CW$4,0)</f>
        <v>0</v>
      </c>
      <c r="BG141" s="41">
        <f>IF($F140="Ja",$B140*Formler!CX$4,0)</f>
        <v>0</v>
      </c>
      <c r="BH141" s="41">
        <f>IF($G140="Ja",$B140*Formler!CY$4,0)</f>
        <v>0</v>
      </c>
      <c r="BI141" s="41">
        <f>IF($H140="Ja",$B140*Formler!CZ$4,0)</f>
        <v>0</v>
      </c>
      <c r="BJ141" s="41">
        <f>IF($I140="Ja",$B140*Formler!DA$4,0)</f>
        <v>0</v>
      </c>
      <c r="BK141" s="41">
        <f>IF($J140&gt;0,$J140*Formler!$DB142,0)</f>
        <v>0</v>
      </c>
      <c r="BL141" s="41">
        <f>IF($K140="Ja",$B140*Formler!DC$4,0)</f>
        <v>0</v>
      </c>
      <c r="BM141" s="41">
        <f>IF($L140="Ja",Formler!DE$4,0)</f>
        <v>0</v>
      </c>
      <c r="BN141" s="41">
        <f>IF($M140="Ja",Formler!DD$4*$N140,0)</f>
        <v>0</v>
      </c>
      <c r="BO141" s="41">
        <f>IF(D140="Ja",$B140*Formler!CV$5,0)</f>
        <v>0</v>
      </c>
      <c r="BP141" s="41">
        <f>IF(E140="Ja",$B140*Formler!CW$5,0)</f>
        <v>0</v>
      </c>
      <c r="BQ141" s="41">
        <f>IF(F140="Ja",$B140*Formler!CX$5,0)</f>
        <v>0</v>
      </c>
      <c r="BR141" s="41">
        <f>IF(G140="Ja",$B140*Formler!CY$5,0)</f>
        <v>0</v>
      </c>
      <c r="BS141" s="41">
        <f>IF(H140="Ja",$B140*Formler!CZ$5,0)</f>
        <v>0</v>
      </c>
      <c r="BT141" s="41">
        <f>IF(I140="Ja",$B140*Formler!DA$5,0)</f>
        <v>0</v>
      </c>
      <c r="BU141" s="41">
        <f>IF($J140&gt;0,$J140*Formler!$DB$5,0)</f>
        <v>0</v>
      </c>
      <c r="BV141" s="41">
        <f>IF(K140="Ja",$B140*Formler!DC$5,0)</f>
        <v>0</v>
      </c>
      <c r="BW141" s="41">
        <f>IF(L140="Ja",Formler!DE$5,0)</f>
        <v>0</v>
      </c>
      <c r="BX141" s="41">
        <f>IF(M140="Ja",Formler!DD$5*$N140,0)</f>
        <v>0</v>
      </c>
      <c r="BY141" s="41">
        <f>IF(D140="Ja",$B140*Formler!CV$6,0)</f>
        <v>0</v>
      </c>
      <c r="BZ141" s="41">
        <f>IF(E140="Ja",$B140*Formler!CW$6,0)</f>
        <v>0</v>
      </c>
      <c r="CA141" s="41">
        <f>IF(F140="Ja",$B140*Formler!CX$6,0)</f>
        <v>0</v>
      </c>
      <c r="CB141" s="41">
        <f>IF(G140="Ja",$B140*Formler!CY$6,0)</f>
        <v>0</v>
      </c>
      <c r="CC141" s="41">
        <f>IF(H140="Ja",$B140*Formler!CZ$6,0)</f>
        <v>0</v>
      </c>
      <c r="CD141" s="41">
        <f>IF(I140="Ja",$B140*Formler!DA$6,0)</f>
        <v>0</v>
      </c>
      <c r="CE141" s="41">
        <f>IF($J140&gt;0,$J140*Formler!$DB$6,0)</f>
        <v>0</v>
      </c>
      <c r="CF141" s="41">
        <f>IF(K140="Ja",$B140*Formler!DC$6,0)</f>
        <v>0</v>
      </c>
      <c r="CG141" s="41">
        <f>IF(L140="Ja",Formler!DE$6,0)</f>
        <v>0</v>
      </c>
      <c r="CH141" s="41">
        <f>IF(M140="Ja",Formler!DD$6*$N140,0)</f>
        <v>0</v>
      </c>
      <c r="CI141" s="41">
        <f>IF(D140="Ja",$B140*Formler!CV$7,0)</f>
        <v>0</v>
      </c>
      <c r="CJ141" s="41">
        <f>IF(E140="Ja",$B140*Formler!CW$7,0)</f>
        <v>0</v>
      </c>
      <c r="CK141" s="41">
        <f>IF(F140="Ja",$B140*Formler!CX$7,0)</f>
        <v>0</v>
      </c>
      <c r="CL141" s="41">
        <f>IF(G140="Ja",$B140*Formler!CY$7,0)</f>
        <v>0</v>
      </c>
      <c r="CM141" s="41">
        <f>IF(H140="Ja",$B140*Formler!CZ$7,0)</f>
        <v>0</v>
      </c>
      <c r="CN141" s="41">
        <f>IF(I140="Ja",$B140*Formler!DA$7,0)</f>
        <v>0</v>
      </c>
      <c r="CO141" s="41">
        <f>IF($J140&gt;0,$J140*Formler!$DB$7,0)</f>
        <v>0</v>
      </c>
      <c r="CP141" s="41">
        <f>IF(K140="Ja",$B140*Formler!DC$7,0)</f>
        <v>0</v>
      </c>
      <c r="CQ141" s="41">
        <f>IF(L140="Ja",Formler!DE$7,0)</f>
        <v>0</v>
      </c>
      <c r="CR141" s="41">
        <f>IF(M140="Ja",Formler!DD$7*$N140,0)</f>
        <v>0</v>
      </c>
      <c r="DR141" s="7">
        <v>170</v>
      </c>
    </row>
    <row r="142" spans="1:122" x14ac:dyDescent="0.35">
      <c r="A142" s="35">
        <f>Uträkningsmall!B148</f>
        <v>0</v>
      </c>
      <c r="B142" s="36">
        <f>IF(Uträkningsmall!$C148=Formler!$DR$12,12,Uträkningsmall!$C148)</f>
        <v>0</v>
      </c>
      <c r="C142" s="36">
        <f>Uträkningsmall!D148</f>
        <v>0</v>
      </c>
      <c r="D142" s="36">
        <f>Uträkningsmall!E148</f>
        <v>0</v>
      </c>
      <c r="E142" s="36">
        <f>Uträkningsmall!F148</f>
        <v>0</v>
      </c>
      <c r="F142" s="36">
        <f>Uträkningsmall!G148</f>
        <v>0</v>
      </c>
      <c r="G142" s="36">
        <f>Uträkningsmall!H148</f>
        <v>0</v>
      </c>
      <c r="H142" s="36">
        <f>Uträkningsmall!I148</f>
        <v>0</v>
      </c>
      <c r="I142" s="36">
        <f>Uträkningsmall!J148</f>
        <v>0</v>
      </c>
      <c r="J142" s="36">
        <f>Uträkningsmall!K148</f>
        <v>0</v>
      </c>
      <c r="K142" s="36">
        <f>Uträkningsmall!L148</f>
        <v>0</v>
      </c>
      <c r="L142" s="36">
        <f>Uträkningsmall!M148</f>
        <v>0</v>
      </c>
      <c r="M142" s="36">
        <f>Uträkningsmall!N148</f>
        <v>0</v>
      </c>
      <c r="N142" s="37">
        <f>Uträkningsmall!O148</f>
        <v>0</v>
      </c>
      <c r="P142" s="62">
        <f t="shared" si="49"/>
        <v>0</v>
      </c>
      <c r="Q142" s="62">
        <f t="shared" si="49"/>
        <v>0</v>
      </c>
      <c r="R142" s="62">
        <f t="shared" si="49"/>
        <v>0</v>
      </c>
      <c r="S142" s="62">
        <f t="shared" si="49"/>
        <v>0</v>
      </c>
      <c r="T142" s="62">
        <f t="shared" si="49"/>
        <v>0</v>
      </c>
      <c r="U142" s="63"/>
      <c r="V142" s="62">
        <f t="shared" si="34"/>
        <v>0</v>
      </c>
      <c r="W142" s="62">
        <f t="shared" si="35"/>
        <v>0</v>
      </c>
      <c r="X142" s="62">
        <f t="shared" si="36"/>
        <v>0</v>
      </c>
      <c r="Y142" s="62">
        <f t="shared" si="37"/>
        <v>0</v>
      </c>
      <c r="Z142" s="62">
        <f t="shared" si="38"/>
        <v>0</v>
      </c>
      <c r="AA142" s="63"/>
      <c r="AB142" s="62">
        <f t="shared" si="39"/>
        <v>0</v>
      </c>
      <c r="AC142" s="62">
        <f t="shared" si="40"/>
        <v>0</v>
      </c>
      <c r="AD142" s="62">
        <f t="shared" si="41"/>
        <v>0</v>
      </c>
      <c r="AE142" s="62">
        <f t="shared" si="42"/>
        <v>0</v>
      </c>
      <c r="AF142" s="62">
        <f t="shared" si="43"/>
        <v>0</v>
      </c>
      <c r="AH142" s="83">
        <f t="shared" si="44"/>
        <v>0</v>
      </c>
      <c r="AI142" s="64">
        <f t="shared" si="45"/>
        <v>0</v>
      </c>
      <c r="AJ142" s="64">
        <f t="shared" si="46"/>
        <v>0</v>
      </c>
      <c r="AK142" s="64">
        <f t="shared" si="47"/>
        <v>0</v>
      </c>
      <c r="AL142" s="84">
        <f t="shared" si="48"/>
        <v>0</v>
      </c>
      <c r="AU142" s="40">
        <f>IF($D141="Ja",$B141*Formler!CV$3,0)</f>
        <v>0</v>
      </c>
      <c r="AV142" s="41">
        <f>IF($E141="Ja",$B141*Formler!CW$3,0)</f>
        <v>0</v>
      </c>
      <c r="AW142" s="41">
        <f>IF($F141="Ja",$B141*Formler!CX$3,0)</f>
        <v>0</v>
      </c>
      <c r="AX142" s="41">
        <f>IF($G141="Ja",$B141*Formler!CY$3,0)</f>
        <v>0</v>
      </c>
      <c r="AY142" s="41">
        <f>IF($H141="Ja",$B141*Formler!CZ$3,0)</f>
        <v>0</v>
      </c>
      <c r="AZ142" s="41">
        <f>IF($I141="Ja",$B141*Formler!DA$3,0)</f>
        <v>0</v>
      </c>
      <c r="BA142" s="41">
        <f>IF($J141&gt;0,$J141*Formler!DB$3,0)</f>
        <v>0</v>
      </c>
      <c r="BB142" s="41">
        <f>IF($K141="Ja",$B141*Formler!DC$3,0)</f>
        <v>0</v>
      </c>
      <c r="BC142" s="74">
        <f>IF($L141="Ja",Formler!DE$3,0)</f>
        <v>0</v>
      </c>
      <c r="BD142" s="74">
        <f>IF($M141="Ja",$N141*Formler!DD$3,0)</f>
        <v>0</v>
      </c>
      <c r="BE142" s="41">
        <f>IF($D141="Ja",$B141*Formler!CV$4,0)</f>
        <v>0</v>
      </c>
      <c r="BF142" s="41">
        <f>IF($E141="Ja",$B141*Formler!CW$4,0)</f>
        <v>0</v>
      </c>
      <c r="BG142" s="41">
        <f>IF($F141="Ja",$B141*Formler!CX$4,0)</f>
        <v>0</v>
      </c>
      <c r="BH142" s="41">
        <f>IF($G141="Ja",$B141*Formler!CY$4,0)</f>
        <v>0</v>
      </c>
      <c r="BI142" s="41">
        <f>IF($H141="Ja",$B141*Formler!CZ$4,0)</f>
        <v>0</v>
      </c>
      <c r="BJ142" s="41">
        <f>IF($I141="Ja",$B141*Formler!DA$4,0)</f>
        <v>0</v>
      </c>
      <c r="BK142" s="41">
        <f>IF($J141&gt;0,$J141*Formler!$DB143,0)</f>
        <v>0</v>
      </c>
      <c r="BL142" s="41">
        <f>IF($K141="Ja",$B141*Formler!DC$4,0)</f>
        <v>0</v>
      </c>
      <c r="BM142" s="41">
        <f>IF($L141="Ja",Formler!DE$4,0)</f>
        <v>0</v>
      </c>
      <c r="BN142" s="41">
        <f>IF($M141="Ja",Formler!DD$4*$N141,0)</f>
        <v>0</v>
      </c>
      <c r="BO142" s="41">
        <f>IF(D141="Ja",$B141*Formler!CV$5,0)</f>
        <v>0</v>
      </c>
      <c r="BP142" s="41">
        <f>IF(E141="Ja",$B141*Formler!CW$5,0)</f>
        <v>0</v>
      </c>
      <c r="BQ142" s="41">
        <f>IF(F141="Ja",$B141*Formler!CX$5,0)</f>
        <v>0</v>
      </c>
      <c r="BR142" s="41">
        <f>IF(G141="Ja",$B141*Formler!CY$5,0)</f>
        <v>0</v>
      </c>
      <c r="BS142" s="41">
        <f>IF(H141="Ja",$B141*Formler!CZ$5,0)</f>
        <v>0</v>
      </c>
      <c r="BT142" s="41">
        <f>IF(I141="Ja",$B141*Formler!DA$5,0)</f>
        <v>0</v>
      </c>
      <c r="BU142" s="41">
        <f>IF($J141&gt;0,$J141*Formler!$DB$5,0)</f>
        <v>0</v>
      </c>
      <c r="BV142" s="41">
        <f>IF(K141="Ja",$B141*Formler!DC$5,0)</f>
        <v>0</v>
      </c>
      <c r="BW142" s="41">
        <f>IF(L141="Ja",Formler!DE$5,0)</f>
        <v>0</v>
      </c>
      <c r="BX142" s="41">
        <f>IF(M141="Ja",Formler!DD$5*$N141,0)</f>
        <v>0</v>
      </c>
      <c r="BY142" s="41">
        <f>IF(D141="Ja",$B141*Formler!CV$6,0)</f>
        <v>0</v>
      </c>
      <c r="BZ142" s="41">
        <f>IF(E141="Ja",$B141*Formler!CW$6,0)</f>
        <v>0</v>
      </c>
      <c r="CA142" s="41">
        <f>IF(F141="Ja",$B141*Formler!CX$6,0)</f>
        <v>0</v>
      </c>
      <c r="CB142" s="41">
        <f>IF(G141="Ja",$B141*Formler!CY$6,0)</f>
        <v>0</v>
      </c>
      <c r="CC142" s="41">
        <f>IF(H141="Ja",$B141*Formler!CZ$6,0)</f>
        <v>0</v>
      </c>
      <c r="CD142" s="41">
        <f>IF(I141="Ja",$B141*Formler!DA$6,0)</f>
        <v>0</v>
      </c>
      <c r="CE142" s="41">
        <f>IF($J141&gt;0,$J141*Formler!$DB$6,0)</f>
        <v>0</v>
      </c>
      <c r="CF142" s="41">
        <f>IF(K141="Ja",$B141*Formler!DC$6,0)</f>
        <v>0</v>
      </c>
      <c r="CG142" s="41">
        <f>IF(L141="Ja",Formler!DE$6,0)</f>
        <v>0</v>
      </c>
      <c r="CH142" s="41">
        <f>IF(M141="Ja",Formler!DD$6*$N141,0)</f>
        <v>0</v>
      </c>
      <c r="CI142" s="41">
        <f>IF(D141="Ja",$B141*Formler!CV$7,0)</f>
        <v>0</v>
      </c>
      <c r="CJ142" s="41">
        <f>IF(E141="Ja",$B141*Formler!CW$7,0)</f>
        <v>0</v>
      </c>
      <c r="CK142" s="41">
        <f>IF(F141="Ja",$B141*Formler!CX$7,0)</f>
        <v>0</v>
      </c>
      <c r="CL142" s="41">
        <f>IF(G141="Ja",$B141*Formler!CY$7,0)</f>
        <v>0</v>
      </c>
      <c r="CM142" s="41">
        <f>IF(H141="Ja",$B141*Formler!CZ$7,0)</f>
        <v>0</v>
      </c>
      <c r="CN142" s="41">
        <f>IF(I141="Ja",$B141*Formler!DA$7,0)</f>
        <v>0</v>
      </c>
      <c r="CO142" s="41">
        <f>IF($J141&gt;0,$J141*Formler!$DB$7,0)</f>
        <v>0</v>
      </c>
      <c r="CP142" s="41">
        <f>IF(K141="Ja",$B141*Formler!DC$7,0)</f>
        <v>0</v>
      </c>
      <c r="CQ142" s="41">
        <f>IF(L141="Ja",Formler!DE$7,0)</f>
        <v>0</v>
      </c>
      <c r="CR142" s="41">
        <f>IF(M141="Ja",Formler!DD$7*$N141,0)</f>
        <v>0</v>
      </c>
      <c r="DR142" s="7">
        <v>171</v>
      </c>
    </row>
    <row r="143" spans="1:122" x14ac:dyDescent="0.35">
      <c r="A143" s="35">
        <f>Uträkningsmall!B149</f>
        <v>0</v>
      </c>
      <c r="B143" s="36">
        <f>IF(Uträkningsmall!$C149=Formler!$DR$12,12,Uträkningsmall!$C149)</f>
        <v>0</v>
      </c>
      <c r="C143" s="36">
        <f>Uträkningsmall!D149</f>
        <v>0</v>
      </c>
      <c r="D143" s="36">
        <f>Uträkningsmall!E149</f>
        <v>0</v>
      </c>
      <c r="E143" s="36">
        <f>Uträkningsmall!F149</f>
        <v>0</v>
      </c>
      <c r="F143" s="36">
        <f>Uträkningsmall!G149</f>
        <v>0</v>
      </c>
      <c r="G143" s="36">
        <f>Uträkningsmall!H149</f>
        <v>0</v>
      </c>
      <c r="H143" s="36">
        <f>Uträkningsmall!I149</f>
        <v>0</v>
      </c>
      <c r="I143" s="36">
        <f>Uträkningsmall!J149</f>
        <v>0</v>
      </c>
      <c r="J143" s="36">
        <f>Uträkningsmall!K149</f>
        <v>0</v>
      </c>
      <c r="K143" s="36">
        <f>Uträkningsmall!L149</f>
        <v>0</v>
      </c>
      <c r="L143" s="36">
        <f>Uträkningsmall!M149</f>
        <v>0</v>
      </c>
      <c r="M143" s="36">
        <f>Uträkningsmall!N149</f>
        <v>0</v>
      </c>
      <c r="N143" s="37">
        <f>Uträkningsmall!O149</f>
        <v>0</v>
      </c>
      <c r="P143" s="62">
        <f t="shared" si="49"/>
        <v>0</v>
      </c>
      <c r="Q143" s="62">
        <f t="shared" si="49"/>
        <v>0</v>
      </c>
      <c r="R143" s="62">
        <f t="shared" si="49"/>
        <v>0</v>
      </c>
      <c r="S143" s="62">
        <f t="shared" si="49"/>
        <v>0</v>
      </c>
      <c r="T143" s="62">
        <f t="shared" si="49"/>
        <v>0</v>
      </c>
      <c r="U143" s="63"/>
      <c r="V143" s="62">
        <f t="shared" si="34"/>
        <v>0</v>
      </c>
      <c r="W143" s="62">
        <f t="shared" si="35"/>
        <v>0</v>
      </c>
      <c r="X143" s="62">
        <f t="shared" si="36"/>
        <v>0</v>
      </c>
      <c r="Y143" s="62">
        <f t="shared" si="37"/>
        <v>0</v>
      </c>
      <c r="Z143" s="62">
        <f t="shared" si="38"/>
        <v>0</v>
      </c>
      <c r="AA143" s="63"/>
      <c r="AB143" s="62">
        <f t="shared" si="39"/>
        <v>0</v>
      </c>
      <c r="AC143" s="62">
        <f t="shared" si="40"/>
        <v>0</v>
      </c>
      <c r="AD143" s="62">
        <f t="shared" si="41"/>
        <v>0</v>
      </c>
      <c r="AE143" s="62">
        <f t="shared" si="42"/>
        <v>0</v>
      </c>
      <c r="AF143" s="62">
        <f t="shared" si="43"/>
        <v>0</v>
      </c>
      <c r="AH143" s="83">
        <f t="shared" si="44"/>
        <v>0</v>
      </c>
      <c r="AI143" s="64">
        <f t="shared" si="45"/>
        <v>0</v>
      </c>
      <c r="AJ143" s="64">
        <f t="shared" si="46"/>
        <v>0</v>
      </c>
      <c r="AK143" s="64">
        <f t="shared" si="47"/>
        <v>0</v>
      </c>
      <c r="AL143" s="84">
        <f t="shared" si="48"/>
        <v>0</v>
      </c>
      <c r="AU143" s="40">
        <f>IF($D142="Ja",$B142*Formler!CV$3,0)</f>
        <v>0</v>
      </c>
      <c r="AV143" s="41">
        <f>IF($E142="Ja",$B142*Formler!CW$3,0)</f>
        <v>0</v>
      </c>
      <c r="AW143" s="41">
        <f>IF($F142="Ja",$B142*Formler!CX$3,0)</f>
        <v>0</v>
      </c>
      <c r="AX143" s="41">
        <f>IF($G142="Ja",$B142*Formler!CY$3,0)</f>
        <v>0</v>
      </c>
      <c r="AY143" s="41">
        <f>IF($H142="Ja",$B142*Formler!CZ$3,0)</f>
        <v>0</v>
      </c>
      <c r="AZ143" s="41">
        <f>IF($I142="Ja",$B142*Formler!DA$3,0)</f>
        <v>0</v>
      </c>
      <c r="BA143" s="41">
        <f>IF($J142&gt;0,$J142*Formler!DB$3,0)</f>
        <v>0</v>
      </c>
      <c r="BB143" s="41">
        <f>IF($K142="Ja",$B142*Formler!DC$3,0)</f>
        <v>0</v>
      </c>
      <c r="BC143" s="74">
        <f>IF($L142="Ja",Formler!DE$3,0)</f>
        <v>0</v>
      </c>
      <c r="BD143" s="74">
        <f>IF($M142="Ja",$N142*Formler!DD$3,0)</f>
        <v>0</v>
      </c>
      <c r="BE143" s="41">
        <f>IF($D142="Ja",$B142*Formler!CV$4,0)</f>
        <v>0</v>
      </c>
      <c r="BF143" s="41">
        <f>IF($E142="Ja",$B142*Formler!CW$4,0)</f>
        <v>0</v>
      </c>
      <c r="BG143" s="41">
        <f>IF($F142="Ja",$B142*Formler!CX$4,0)</f>
        <v>0</v>
      </c>
      <c r="BH143" s="41">
        <f>IF($G142="Ja",$B142*Formler!CY$4,0)</f>
        <v>0</v>
      </c>
      <c r="BI143" s="41">
        <f>IF($H142="Ja",$B142*Formler!CZ$4,0)</f>
        <v>0</v>
      </c>
      <c r="BJ143" s="41">
        <f>IF($I142="Ja",$B142*Formler!DA$4,0)</f>
        <v>0</v>
      </c>
      <c r="BK143" s="41">
        <f>IF($J142&gt;0,$J142*Formler!$DB144,0)</f>
        <v>0</v>
      </c>
      <c r="BL143" s="41">
        <f>IF($K142="Ja",$B142*Formler!DC$4,0)</f>
        <v>0</v>
      </c>
      <c r="BM143" s="41">
        <f>IF($L142="Ja",Formler!DE$4,0)</f>
        <v>0</v>
      </c>
      <c r="BN143" s="41">
        <f>IF($M142="Ja",Formler!DD$4*$N142,0)</f>
        <v>0</v>
      </c>
      <c r="BO143" s="41">
        <f>IF(D142="Ja",$B142*Formler!CV$5,0)</f>
        <v>0</v>
      </c>
      <c r="BP143" s="41">
        <f>IF(E142="Ja",$B142*Formler!CW$5,0)</f>
        <v>0</v>
      </c>
      <c r="BQ143" s="41">
        <f>IF(F142="Ja",$B142*Formler!CX$5,0)</f>
        <v>0</v>
      </c>
      <c r="BR143" s="41">
        <f>IF(G142="Ja",$B142*Formler!CY$5,0)</f>
        <v>0</v>
      </c>
      <c r="BS143" s="41">
        <f>IF(H142="Ja",$B142*Formler!CZ$5,0)</f>
        <v>0</v>
      </c>
      <c r="BT143" s="41">
        <f>IF(I142="Ja",$B142*Formler!DA$5,0)</f>
        <v>0</v>
      </c>
      <c r="BU143" s="41">
        <f>IF($J142&gt;0,$J142*Formler!$DB$5,0)</f>
        <v>0</v>
      </c>
      <c r="BV143" s="41">
        <f>IF(K142="Ja",$B142*Formler!DC$5,0)</f>
        <v>0</v>
      </c>
      <c r="BW143" s="41">
        <f>IF(L142="Ja",Formler!DE$5,0)</f>
        <v>0</v>
      </c>
      <c r="BX143" s="41">
        <f>IF(M142="Ja",Formler!DD$5*$N142,0)</f>
        <v>0</v>
      </c>
      <c r="BY143" s="41">
        <f>IF(D142="Ja",$B142*Formler!CV$6,0)</f>
        <v>0</v>
      </c>
      <c r="BZ143" s="41">
        <f>IF(E142="Ja",$B142*Formler!CW$6,0)</f>
        <v>0</v>
      </c>
      <c r="CA143" s="41">
        <f>IF(F142="Ja",$B142*Formler!CX$6,0)</f>
        <v>0</v>
      </c>
      <c r="CB143" s="41">
        <f>IF(G142="Ja",$B142*Formler!CY$6,0)</f>
        <v>0</v>
      </c>
      <c r="CC143" s="41">
        <f>IF(H142="Ja",$B142*Formler!CZ$6,0)</f>
        <v>0</v>
      </c>
      <c r="CD143" s="41">
        <f>IF(I142="Ja",$B142*Formler!DA$6,0)</f>
        <v>0</v>
      </c>
      <c r="CE143" s="41">
        <f>IF($J142&gt;0,$J142*Formler!$DB$6,0)</f>
        <v>0</v>
      </c>
      <c r="CF143" s="41">
        <f>IF(K142="Ja",$B142*Formler!DC$6,0)</f>
        <v>0</v>
      </c>
      <c r="CG143" s="41">
        <f>IF(L142="Ja",Formler!DE$6,0)</f>
        <v>0</v>
      </c>
      <c r="CH143" s="41">
        <f>IF(M142="Ja",Formler!DD$6*$N142,0)</f>
        <v>0</v>
      </c>
      <c r="CI143" s="41">
        <f>IF(D142="Ja",$B142*Formler!CV$7,0)</f>
        <v>0</v>
      </c>
      <c r="CJ143" s="41">
        <f>IF(E142="Ja",$B142*Formler!CW$7,0)</f>
        <v>0</v>
      </c>
      <c r="CK143" s="41">
        <f>IF(F142="Ja",$B142*Formler!CX$7,0)</f>
        <v>0</v>
      </c>
      <c r="CL143" s="41">
        <f>IF(G142="Ja",$B142*Formler!CY$7,0)</f>
        <v>0</v>
      </c>
      <c r="CM143" s="41">
        <f>IF(H142="Ja",$B142*Formler!CZ$7,0)</f>
        <v>0</v>
      </c>
      <c r="CN143" s="41">
        <f>IF(I142="Ja",$B142*Formler!DA$7,0)</f>
        <v>0</v>
      </c>
      <c r="CO143" s="41">
        <f>IF($J142&gt;0,$J142*Formler!$DB$7,0)</f>
        <v>0</v>
      </c>
      <c r="CP143" s="41">
        <f>IF(K142="Ja",$B142*Formler!DC$7,0)</f>
        <v>0</v>
      </c>
      <c r="CQ143" s="41">
        <f>IF(L142="Ja",Formler!DE$7,0)</f>
        <v>0</v>
      </c>
      <c r="CR143" s="41">
        <f>IF(M142="Ja",Formler!DD$7*$N142,0)</f>
        <v>0</v>
      </c>
      <c r="DR143" s="7">
        <v>172</v>
      </c>
    </row>
    <row r="144" spans="1:122" x14ac:dyDescent="0.35">
      <c r="A144" s="35">
        <f>Uträkningsmall!B150</f>
        <v>0</v>
      </c>
      <c r="B144" s="36">
        <f>IF(Uträkningsmall!$C150=Formler!$DR$12,12,Uträkningsmall!$C150)</f>
        <v>0</v>
      </c>
      <c r="C144" s="36">
        <f>Uträkningsmall!D150</f>
        <v>0</v>
      </c>
      <c r="D144" s="36">
        <f>Uträkningsmall!E150</f>
        <v>0</v>
      </c>
      <c r="E144" s="36">
        <f>Uträkningsmall!F150</f>
        <v>0</v>
      </c>
      <c r="F144" s="36">
        <f>Uträkningsmall!G150</f>
        <v>0</v>
      </c>
      <c r="G144" s="36">
        <f>Uträkningsmall!H150</f>
        <v>0</v>
      </c>
      <c r="H144" s="36">
        <f>Uträkningsmall!I150</f>
        <v>0</v>
      </c>
      <c r="I144" s="36">
        <f>Uträkningsmall!J150</f>
        <v>0</v>
      </c>
      <c r="J144" s="36">
        <f>Uträkningsmall!K150</f>
        <v>0</v>
      </c>
      <c r="K144" s="36">
        <f>Uträkningsmall!L150</f>
        <v>0</v>
      </c>
      <c r="L144" s="36">
        <f>Uträkningsmall!M150</f>
        <v>0</v>
      </c>
      <c r="M144" s="36">
        <f>Uträkningsmall!N150</f>
        <v>0</v>
      </c>
      <c r="N144" s="37">
        <f>Uträkningsmall!O150</f>
        <v>0</v>
      </c>
      <c r="P144" s="62">
        <f t="shared" si="49"/>
        <v>0</v>
      </c>
      <c r="Q144" s="62">
        <f t="shared" si="49"/>
        <v>0</v>
      </c>
      <c r="R144" s="62">
        <f t="shared" si="49"/>
        <v>0</v>
      </c>
      <c r="S144" s="62">
        <f t="shared" si="49"/>
        <v>0</v>
      </c>
      <c r="T144" s="62">
        <f t="shared" si="49"/>
        <v>0</v>
      </c>
      <c r="U144" s="63"/>
      <c r="V144" s="62">
        <f t="shared" si="34"/>
        <v>0</v>
      </c>
      <c r="W144" s="62">
        <f t="shared" si="35"/>
        <v>0</v>
      </c>
      <c r="X144" s="62">
        <f t="shared" si="36"/>
        <v>0</v>
      </c>
      <c r="Y144" s="62">
        <f t="shared" si="37"/>
        <v>0</v>
      </c>
      <c r="Z144" s="62">
        <f t="shared" si="38"/>
        <v>0</v>
      </c>
      <c r="AA144" s="63"/>
      <c r="AB144" s="62">
        <f t="shared" si="39"/>
        <v>0</v>
      </c>
      <c r="AC144" s="62">
        <f t="shared" si="40"/>
        <v>0</v>
      </c>
      <c r="AD144" s="62">
        <f t="shared" si="41"/>
        <v>0</v>
      </c>
      <c r="AE144" s="62">
        <f t="shared" si="42"/>
        <v>0</v>
      </c>
      <c r="AF144" s="62">
        <f t="shared" si="43"/>
        <v>0</v>
      </c>
      <c r="AH144" s="83">
        <f t="shared" si="44"/>
        <v>0</v>
      </c>
      <c r="AI144" s="64">
        <f t="shared" si="45"/>
        <v>0</v>
      </c>
      <c r="AJ144" s="64">
        <f t="shared" si="46"/>
        <v>0</v>
      </c>
      <c r="AK144" s="64">
        <f t="shared" si="47"/>
        <v>0</v>
      </c>
      <c r="AL144" s="84">
        <f t="shared" si="48"/>
        <v>0</v>
      </c>
      <c r="AU144" s="40">
        <f>IF($D143="Ja",$B143*Formler!CV$3,0)</f>
        <v>0</v>
      </c>
      <c r="AV144" s="41">
        <f>IF($E143="Ja",$B143*Formler!CW$3,0)</f>
        <v>0</v>
      </c>
      <c r="AW144" s="41">
        <f>IF($F143="Ja",$B143*Formler!CX$3,0)</f>
        <v>0</v>
      </c>
      <c r="AX144" s="41">
        <f>IF($G143="Ja",$B143*Formler!CY$3,0)</f>
        <v>0</v>
      </c>
      <c r="AY144" s="41">
        <f>IF($H143="Ja",$B143*Formler!CZ$3,0)</f>
        <v>0</v>
      </c>
      <c r="AZ144" s="41">
        <f>IF($I143="Ja",$B143*Formler!DA$3,0)</f>
        <v>0</v>
      </c>
      <c r="BA144" s="41">
        <f>IF($J143&gt;0,$J143*Formler!DB$3,0)</f>
        <v>0</v>
      </c>
      <c r="BB144" s="41">
        <f>IF($K143="Ja",$B143*Formler!DC$3,0)</f>
        <v>0</v>
      </c>
      <c r="BC144" s="74">
        <f>IF($L143="Ja",Formler!DE$3,0)</f>
        <v>0</v>
      </c>
      <c r="BD144" s="74">
        <f>IF($M143="Ja",$N143*Formler!DD$3,0)</f>
        <v>0</v>
      </c>
      <c r="BE144" s="41">
        <f>IF($D143="Ja",$B143*Formler!CV$4,0)</f>
        <v>0</v>
      </c>
      <c r="BF144" s="41">
        <f>IF($E143="Ja",$B143*Formler!CW$4,0)</f>
        <v>0</v>
      </c>
      <c r="BG144" s="41">
        <f>IF($F143="Ja",$B143*Formler!CX$4,0)</f>
        <v>0</v>
      </c>
      <c r="BH144" s="41">
        <f>IF($G143="Ja",$B143*Formler!CY$4,0)</f>
        <v>0</v>
      </c>
      <c r="BI144" s="41">
        <f>IF($H143="Ja",$B143*Formler!CZ$4,0)</f>
        <v>0</v>
      </c>
      <c r="BJ144" s="41">
        <f>IF($I143="Ja",$B143*Formler!DA$4,0)</f>
        <v>0</v>
      </c>
      <c r="BK144" s="41">
        <f>IF($J143&gt;0,$J143*Formler!$DB145,0)</f>
        <v>0</v>
      </c>
      <c r="BL144" s="41">
        <f>IF($K143="Ja",$B143*Formler!DC$4,0)</f>
        <v>0</v>
      </c>
      <c r="BM144" s="41">
        <f>IF($L143="Ja",Formler!DE$4,0)</f>
        <v>0</v>
      </c>
      <c r="BN144" s="41">
        <f>IF($M143="Ja",Formler!DD$4*$N143,0)</f>
        <v>0</v>
      </c>
      <c r="BO144" s="41">
        <f>IF(D143="Ja",$B143*Formler!CV$5,0)</f>
        <v>0</v>
      </c>
      <c r="BP144" s="41">
        <f>IF(E143="Ja",$B143*Formler!CW$5,0)</f>
        <v>0</v>
      </c>
      <c r="BQ144" s="41">
        <f>IF(F143="Ja",$B143*Formler!CX$5,0)</f>
        <v>0</v>
      </c>
      <c r="BR144" s="41">
        <f>IF(G143="Ja",$B143*Formler!CY$5,0)</f>
        <v>0</v>
      </c>
      <c r="BS144" s="41">
        <f>IF(H143="Ja",$B143*Formler!CZ$5,0)</f>
        <v>0</v>
      </c>
      <c r="BT144" s="41">
        <f>IF(I143="Ja",$B143*Formler!DA$5,0)</f>
        <v>0</v>
      </c>
      <c r="BU144" s="41">
        <f>IF($J143&gt;0,$J143*Formler!$DB$5,0)</f>
        <v>0</v>
      </c>
      <c r="BV144" s="41">
        <f>IF(K143="Ja",$B143*Formler!DC$5,0)</f>
        <v>0</v>
      </c>
      <c r="BW144" s="41">
        <f>IF(L143="Ja",Formler!DE$5,0)</f>
        <v>0</v>
      </c>
      <c r="BX144" s="41">
        <f>IF(M143="Ja",Formler!DD$5*$N143,0)</f>
        <v>0</v>
      </c>
      <c r="BY144" s="41">
        <f>IF(D143="Ja",$B143*Formler!CV$6,0)</f>
        <v>0</v>
      </c>
      <c r="BZ144" s="41">
        <f>IF(E143="Ja",$B143*Formler!CW$6,0)</f>
        <v>0</v>
      </c>
      <c r="CA144" s="41">
        <f>IF(F143="Ja",$B143*Formler!CX$6,0)</f>
        <v>0</v>
      </c>
      <c r="CB144" s="41">
        <f>IF(G143="Ja",$B143*Formler!CY$6,0)</f>
        <v>0</v>
      </c>
      <c r="CC144" s="41">
        <f>IF(H143="Ja",$B143*Formler!CZ$6,0)</f>
        <v>0</v>
      </c>
      <c r="CD144" s="41">
        <f>IF(I143="Ja",$B143*Formler!DA$6,0)</f>
        <v>0</v>
      </c>
      <c r="CE144" s="41">
        <f>IF($J143&gt;0,$J143*Formler!$DB$6,0)</f>
        <v>0</v>
      </c>
      <c r="CF144" s="41">
        <f>IF(K143="Ja",$B143*Formler!DC$6,0)</f>
        <v>0</v>
      </c>
      <c r="CG144" s="41">
        <f>IF(L143="Ja",Formler!DE$6,0)</f>
        <v>0</v>
      </c>
      <c r="CH144" s="41">
        <f>IF(M143="Ja",Formler!DD$6*$N143,0)</f>
        <v>0</v>
      </c>
      <c r="CI144" s="41">
        <f>IF(D143="Ja",$B143*Formler!CV$7,0)</f>
        <v>0</v>
      </c>
      <c r="CJ144" s="41">
        <f>IF(E143="Ja",$B143*Formler!CW$7,0)</f>
        <v>0</v>
      </c>
      <c r="CK144" s="41">
        <f>IF(F143="Ja",$B143*Formler!CX$7,0)</f>
        <v>0</v>
      </c>
      <c r="CL144" s="41">
        <f>IF(G143="Ja",$B143*Formler!CY$7,0)</f>
        <v>0</v>
      </c>
      <c r="CM144" s="41">
        <f>IF(H143="Ja",$B143*Formler!CZ$7,0)</f>
        <v>0</v>
      </c>
      <c r="CN144" s="41">
        <f>IF(I143="Ja",$B143*Formler!DA$7,0)</f>
        <v>0</v>
      </c>
      <c r="CO144" s="41">
        <f>IF($J143&gt;0,$J143*Formler!$DB$7,0)</f>
        <v>0</v>
      </c>
      <c r="CP144" s="41">
        <f>IF(K143="Ja",$B143*Formler!DC$7,0)</f>
        <v>0</v>
      </c>
      <c r="CQ144" s="41">
        <f>IF(L143="Ja",Formler!DE$7,0)</f>
        <v>0</v>
      </c>
      <c r="CR144" s="41">
        <f>IF(M143="Ja",Formler!DD$7*$N143,0)</f>
        <v>0</v>
      </c>
      <c r="DR144" s="7">
        <v>173</v>
      </c>
    </row>
    <row r="145" spans="1:122" x14ac:dyDescent="0.35">
      <c r="A145" s="35">
        <f>Uträkningsmall!B151</f>
        <v>0</v>
      </c>
      <c r="B145" s="36">
        <f>IF(Uträkningsmall!$C151=Formler!$DR$12,12,Uträkningsmall!$C151)</f>
        <v>0</v>
      </c>
      <c r="C145" s="36">
        <f>Uträkningsmall!D151</f>
        <v>0</v>
      </c>
      <c r="D145" s="36">
        <f>Uträkningsmall!E151</f>
        <v>0</v>
      </c>
      <c r="E145" s="36">
        <f>Uträkningsmall!F151</f>
        <v>0</v>
      </c>
      <c r="F145" s="36">
        <f>Uträkningsmall!G151</f>
        <v>0</v>
      </c>
      <c r="G145" s="36">
        <f>Uträkningsmall!H151</f>
        <v>0</v>
      </c>
      <c r="H145" s="36">
        <f>Uträkningsmall!I151</f>
        <v>0</v>
      </c>
      <c r="I145" s="36">
        <f>Uträkningsmall!J151</f>
        <v>0</v>
      </c>
      <c r="J145" s="36">
        <f>Uträkningsmall!K151</f>
        <v>0</v>
      </c>
      <c r="K145" s="36">
        <f>Uträkningsmall!L151</f>
        <v>0</v>
      </c>
      <c r="L145" s="36">
        <f>Uträkningsmall!M151</f>
        <v>0</v>
      </c>
      <c r="M145" s="36">
        <f>Uträkningsmall!N151</f>
        <v>0</v>
      </c>
      <c r="N145" s="37">
        <f>Uträkningsmall!O151</f>
        <v>0</v>
      </c>
      <c r="P145" s="62">
        <f t="shared" si="49"/>
        <v>0</v>
      </c>
      <c r="Q145" s="62">
        <f t="shared" si="49"/>
        <v>0</v>
      </c>
      <c r="R145" s="62">
        <f t="shared" si="49"/>
        <v>0</v>
      </c>
      <c r="S145" s="62">
        <f t="shared" si="49"/>
        <v>0</v>
      </c>
      <c r="T145" s="62">
        <f t="shared" si="49"/>
        <v>0</v>
      </c>
      <c r="U145" s="63"/>
      <c r="V145" s="62">
        <f t="shared" si="34"/>
        <v>0</v>
      </c>
      <c r="W145" s="62">
        <f t="shared" si="35"/>
        <v>0</v>
      </c>
      <c r="X145" s="62">
        <f t="shared" si="36"/>
        <v>0</v>
      </c>
      <c r="Y145" s="62">
        <f t="shared" si="37"/>
        <v>0</v>
      </c>
      <c r="Z145" s="62">
        <f t="shared" si="38"/>
        <v>0</v>
      </c>
      <c r="AA145" s="63"/>
      <c r="AB145" s="62">
        <f t="shared" si="39"/>
        <v>0</v>
      </c>
      <c r="AC145" s="62">
        <f t="shared" si="40"/>
        <v>0</v>
      </c>
      <c r="AD145" s="62">
        <f t="shared" si="41"/>
        <v>0</v>
      </c>
      <c r="AE145" s="62">
        <f t="shared" si="42"/>
        <v>0</v>
      </c>
      <c r="AF145" s="62">
        <f t="shared" si="43"/>
        <v>0</v>
      </c>
      <c r="AH145" s="83">
        <f t="shared" si="44"/>
        <v>0</v>
      </c>
      <c r="AI145" s="64">
        <f t="shared" si="45"/>
        <v>0</v>
      </c>
      <c r="AJ145" s="64">
        <f t="shared" si="46"/>
        <v>0</v>
      </c>
      <c r="AK145" s="64">
        <f t="shared" si="47"/>
        <v>0</v>
      </c>
      <c r="AL145" s="84">
        <f t="shared" si="48"/>
        <v>0</v>
      </c>
      <c r="AU145" s="40">
        <f>IF($D144="Ja",$B144*Formler!CV$3,0)</f>
        <v>0</v>
      </c>
      <c r="AV145" s="41">
        <f>IF($E144="Ja",$B144*Formler!CW$3,0)</f>
        <v>0</v>
      </c>
      <c r="AW145" s="41">
        <f>IF($F144="Ja",$B144*Formler!CX$3,0)</f>
        <v>0</v>
      </c>
      <c r="AX145" s="41">
        <f>IF($G144="Ja",$B144*Formler!CY$3,0)</f>
        <v>0</v>
      </c>
      <c r="AY145" s="41">
        <f>IF($H144="Ja",$B144*Formler!CZ$3,0)</f>
        <v>0</v>
      </c>
      <c r="AZ145" s="41">
        <f>IF($I144="Ja",$B144*Formler!DA$3,0)</f>
        <v>0</v>
      </c>
      <c r="BA145" s="41">
        <f>IF($J144&gt;0,$J144*Formler!DB$3,0)</f>
        <v>0</v>
      </c>
      <c r="BB145" s="41">
        <f>IF($K144="Ja",$B144*Formler!DC$3,0)</f>
        <v>0</v>
      </c>
      <c r="BC145" s="74">
        <f>IF($L144="Ja",Formler!DE$3,0)</f>
        <v>0</v>
      </c>
      <c r="BD145" s="74">
        <f>IF($M144="Ja",$N144*Formler!DD$3,0)</f>
        <v>0</v>
      </c>
      <c r="BE145" s="41">
        <f>IF($D144="Ja",$B144*Formler!CV$4,0)</f>
        <v>0</v>
      </c>
      <c r="BF145" s="41">
        <f>IF($E144="Ja",$B144*Formler!CW$4,0)</f>
        <v>0</v>
      </c>
      <c r="BG145" s="41">
        <f>IF($F144="Ja",$B144*Formler!CX$4,0)</f>
        <v>0</v>
      </c>
      <c r="BH145" s="41">
        <f>IF($G144="Ja",$B144*Formler!CY$4,0)</f>
        <v>0</v>
      </c>
      <c r="BI145" s="41">
        <f>IF($H144="Ja",$B144*Formler!CZ$4,0)</f>
        <v>0</v>
      </c>
      <c r="BJ145" s="41">
        <f>IF($I144="Ja",$B144*Formler!DA$4,0)</f>
        <v>0</v>
      </c>
      <c r="BK145" s="41">
        <f>IF($J144&gt;0,$J144*Formler!$DB146,0)</f>
        <v>0</v>
      </c>
      <c r="BL145" s="41">
        <f>IF($K144="Ja",$B144*Formler!DC$4,0)</f>
        <v>0</v>
      </c>
      <c r="BM145" s="41">
        <f>IF($L144="Ja",Formler!DE$4,0)</f>
        <v>0</v>
      </c>
      <c r="BN145" s="41">
        <f>IF($M144="Ja",Formler!DD$4*$N144,0)</f>
        <v>0</v>
      </c>
      <c r="BO145" s="41">
        <f>IF(D144="Ja",$B144*Formler!CV$5,0)</f>
        <v>0</v>
      </c>
      <c r="BP145" s="41">
        <f>IF(E144="Ja",$B144*Formler!CW$5,0)</f>
        <v>0</v>
      </c>
      <c r="BQ145" s="41">
        <f>IF(F144="Ja",$B144*Formler!CX$5,0)</f>
        <v>0</v>
      </c>
      <c r="BR145" s="41">
        <f>IF(G144="Ja",$B144*Formler!CY$5,0)</f>
        <v>0</v>
      </c>
      <c r="BS145" s="41">
        <f>IF(H144="Ja",$B144*Formler!CZ$5,0)</f>
        <v>0</v>
      </c>
      <c r="BT145" s="41">
        <f>IF(I144="Ja",$B144*Formler!DA$5,0)</f>
        <v>0</v>
      </c>
      <c r="BU145" s="41">
        <f>IF($J144&gt;0,$J144*Formler!$DB$5,0)</f>
        <v>0</v>
      </c>
      <c r="BV145" s="41">
        <f>IF(K144="Ja",$B144*Formler!DC$5,0)</f>
        <v>0</v>
      </c>
      <c r="BW145" s="41">
        <f>IF(L144="Ja",Formler!DE$5,0)</f>
        <v>0</v>
      </c>
      <c r="BX145" s="41">
        <f>IF(M144="Ja",Formler!DD$5*$N144,0)</f>
        <v>0</v>
      </c>
      <c r="BY145" s="41">
        <f>IF(D144="Ja",$B144*Formler!CV$6,0)</f>
        <v>0</v>
      </c>
      <c r="BZ145" s="41">
        <f>IF(E144="Ja",$B144*Formler!CW$6,0)</f>
        <v>0</v>
      </c>
      <c r="CA145" s="41">
        <f>IF(F144="Ja",$B144*Formler!CX$6,0)</f>
        <v>0</v>
      </c>
      <c r="CB145" s="41">
        <f>IF(G144="Ja",$B144*Formler!CY$6,0)</f>
        <v>0</v>
      </c>
      <c r="CC145" s="41">
        <f>IF(H144="Ja",$B144*Formler!CZ$6,0)</f>
        <v>0</v>
      </c>
      <c r="CD145" s="41">
        <f>IF(I144="Ja",$B144*Formler!DA$6,0)</f>
        <v>0</v>
      </c>
      <c r="CE145" s="41">
        <f>IF($J144&gt;0,$J144*Formler!$DB$6,0)</f>
        <v>0</v>
      </c>
      <c r="CF145" s="41">
        <f>IF(K144="Ja",$B144*Formler!DC$6,0)</f>
        <v>0</v>
      </c>
      <c r="CG145" s="41">
        <f>IF(L144="Ja",Formler!DE$6,0)</f>
        <v>0</v>
      </c>
      <c r="CH145" s="41">
        <f>IF(M144="Ja",Formler!DD$6*$N144,0)</f>
        <v>0</v>
      </c>
      <c r="CI145" s="41">
        <f>IF(D144="Ja",$B144*Formler!CV$7,0)</f>
        <v>0</v>
      </c>
      <c r="CJ145" s="41">
        <f>IF(E144="Ja",$B144*Formler!CW$7,0)</f>
        <v>0</v>
      </c>
      <c r="CK145" s="41">
        <f>IF(F144="Ja",$B144*Formler!CX$7,0)</f>
        <v>0</v>
      </c>
      <c r="CL145" s="41">
        <f>IF(G144="Ja",$B144*Formler!CY$7,0)</f>
        <v>0</v>
      </c>
      <c r="CM145" s="41">
        <f>IF(H144="Ja",$B144*Formler!CZ$7,0)</f>
        <v>0</v>
      </c>
      <c r="CN145" s="41">
        <f>IF(I144="Ja",$B144*Formler!DA$7,0)</f>
        <v>0</v>
      </c>
      <c r="CO145" s="41">
        <f>IF($J144&gt;0,$J144*Formler!$DB$7,0)</f>
        <v>0</v>
      </c>
      <c r="CP145" s="41">
        <f>IF(K144="Ja",$B144*Formler!DC$7,0)</f>
        <v>0</v>
      </c>
      <c r="CQ145" s="41">
        <f>IF(L144="Ja",Formler!DE$7,0)</f>
        <v>0</v>
      </c>
      <c r="CR145" s="41">
        <f>IF(M144="Ja",Formler!DD$7*$N144,0)</f>
        <v>0</v>
      </c>
      <c r="DR145" s="7">
        <v>174</v>
      </c>
    </row>
    <row r="146" spans="1:122" x14ac:dyDescent="0.35">
      <c r="A146" s="35">
        <f>Uträkningsmall!B152</f>
        <v>0</v>
      </c>
      <c r="B146" s="36">
        <f>IF(Uträkningsmall!$C152=Formler!$DR$12,12,Uträkningsmall!$C152)</f>
        <v>0</v>
      </c>
      <c r="C146" s="36">
        <f>Uträkningsmall!D152</f>
        <v>0</v>
      </c>
      <c r="D146" s="36">
        <f>Uträkningsmall!E152</f>
        <v>0</v>
      </c>
      <c r="E146" s="36">
        <f>Uträkningsmall!F152</f>
        <v>0</v>
      </c>
      <c r="F146" s="36">
        <f>Uträkningsmall!G152</f>
        <v>0</v>
      </c>
      <c r="G146" s="36">
        <f>Uträkningsmall!H152</f>
        <v>0</v>
      </c>
      <c r="H146" s="36">
        <f>Uträkningsmall!I152</f>
        <v>0</v>
      </c>
      <c r="I146" s="36">
        <f>Uträkningsmall!J152</f>
        <v>0</v>
      </c>
      <c r="J146" s="36">
        <f>Uträkningsmall!K152</f>
        <v>0</v>
      </c>
      <c r="K146" s="36">
        <f>Uträkningsmall!L152</f>
        <v>0</v>
      </c>
      <c r="L146" s="36">
        <f>Uträkningsmall!M152</f>
        <v>0</v>
      </c>
      <c r="M146" s="36">
        <f>Uträkningsmall!N152</f>
        <v>0</v>
      </c>
      <c r="N146" s="37">
        <f>Uträkningsmall!O152</f>
        <v>0</v>
      </c>
      <c r="P146" s="62">
        <f t="shared" si="49"/>
        <v>0</v>
      </c>
      <c r="Q146" s="62">
        <f t="shared" si="49"/>
        <v>0</v>
      </c>
      <c r="R146" s="62">
        <f t="shared" si="49"/>
        <v>0</v>
      </c>
      <c r="S146" s="62">
        <f t="shared" si="49"/>
        <v>0</v>
      </c>
      <c r="T146" s="62">
        <f t="shared" si="49"/>
        <v>0</v>
      </c>
      <c r="U146" s="63"/>
      <c r="V146" s="62">
        <f t="shared" si="34"/>
        <v>0</v>
      </c>
      <c r="W146" s="62">
        <f t="shared" si="35"/>
        <v>0</v>
      </c>
      <c r="X146" s="62">
        <f t="shared" si="36"/>
        <v>0</v>
      </c>
      <c r="Y146" s="62">
        <f t="shared" si="37"/>
        <v>0</v>
      </c>
      <c r="Z146" s="62">
        <f t="shared" si="38"/>
        <v>0</v>
      </c>
      <c r="AA146" s="63"/>
      <c r="AB146" s="62">
        <f t="shared" si="39"/>
        <v>0</v>
      </c>
      <c r="AC146" s="62">
        <f t="shared" si="40"/>
        <v>0</v>
      </c>
      <c r="AD146" s="62">
        <f t="shared" si="41"/>
        <v>0</v>
      </c>
      <c r="AE146" s="62">
        <f t="shared" si="42"/>
        <v>0</v>
      </c>
      <c r="AF146" s="62">
        <f t="shared" si="43"/>
        <v>0</v>
      </c>
      <c r="AH146" s="83">
        <f t="shared" si="44"/>
        <v>0</v>
      </c>
      <c r="AI146" s="64">
        <f t="shared" si="45"/>
        <v>0</v>
      </c>
      <c r="AJ146" s="64">
        <f t="shared" si="46"/>
        <v>0</v>
      </c>
      <c r="AK146" s="64">
        <f t="shared" si="47"/>
        <v>0</v>
      </c>
      <c r="AL146" s="84">
        <f t="shared" si="48"/>
        <v>0</v>
      </c>
      <c r="AU146" s="40">
        <f>IF($D145="Ja",$B145*Formler!CV$3,0)</f>
        <v>0</v>
      </c>
      <c r="AV146" s="41">
        <f>IF($E145="Ja",$B145*Formler!CW$3,0)</f>
        <v>0</v>
      </c>
      <c r="AW146" s="41">
        <f>IF($F145="Ja",$B145*Formler!CX$3,0)</f>
        <v>0</v>
      </c>
      <c r="AX146" s="41">
        <f>IF($G145="Ja",$B145*Formler!CY$3,0)</f>
        <v>0</v>
      </c>
      <c r="AY146" s="41">
        <f>IF($H145="Ja",$B145*Formler!CZ$3,0)</f>
        <v>0</v>
      </c>
      <c r="AZ146" s="41">
        <f>IF($I145="Ja",$B145*Formler!DA$3,0)</f>
        <v>0</v>
      </c>
      <c r="BA146" s="41">
        <f>IF($J145&gt;0,$J145*Formler!DB$3,0)</f>
        <v>0</v>
      </c>
      <c r="BB146" s="41">
        <f>IF($K145="Ja",$B145*Formler!DC$3,0)</f>
        <v>0</v>
      </c>
      <c r="BC146" s="74">
        <f>IF($L145="Ja",Formler!DE$3,0)</f>
        <v>0</v>
      </c>
      <c r="BD146" s="74">
        <f>IF($M145="Ja",$N145*Formler!DD$3,0)</f>
        <v>0</v>
      </c>
      <c r="BE146" s="41">
        <f>IF($D145="Ja",$B145*Formler!CV$4,0)</f>
        <v>0</v>
      </c>
      <c r="BF146" s="41">
        <f>IF($E145="Ja",$B145*Formler!CW$4,0)</f>
        <v>0</v>
      </c>
      <c r="BG146" s="41">
        <f>IF($F145="Ja",$B145*Formler!CX$4,0)</f>
        <v>0</v>
      </c>
      <c r="BH146" s="41">
        <f>IF($G145="Ja",$B145*Formler!CY$4,0)</f>
        <v>0</v>
      </c>
      <c r="BI146" s="41">
        <f>IF($H145="Ja",$B145*Formler!CZ$4,0)</f>
        <v>0</v>
      </c>
      <c r="BJ146" s="41">
        <f>IF($I145="Ja",$B145*Formler!DA$4,0)</f>
        <v>0</v>
      </c>
      <c r="BK146" s="41">
        <f>IF($J145&gt;0,$J145*Formler!$DB147,0)</f>
        <v>0</v>
      </c>
      <c r="BL146" s="41">
        <f>IF($K145="Ja",$B145*Formler!DC$4,0)</f>
        <v>0</v>
      </c>
      <c r="BM146" s="41">
        <f>IF($L145="Ja",Formler!DE$4,0)</f>
        <v>0</v>
      </c>
      <c r="BN146" s="41">
        <f>IF($M145="Ja",Formler!DD$4*$N145,0)</f>
        <v>0</v>
      </c>
      <c r="BO146" s="41">
        <f>IF(D145="Ja",$B145*Formler!CV$5,0)</f>
        <v>0</v>
      </c>
      <c r="BP146" s="41">
        <f>IF(E145="Ja",$B145*Formler!CW$5,0)</f>
        <v>0</v>
      </c>
      <c r="BQ146" s="41">
        <f>IF(F145="Ja",$B145*Formler!CX$5,0)</f>
        <v>0</v>
      </c>
      <c r="BR146" s="41">
        <f>IF(G145="Ja",$B145*Formler!CY$5,0)</f>
        <v>0</v>
      </c>
      <c r="BS146" s="41">
        <f>IF(H145="Ja",$B145*Formler!CZ$5,0)</f>
        <v>0</v>
      </c>
      <c r="BT146" s="41">
        <f>IF(I145="Ja",$B145*Formler!DA$5,0)</f>
        <v>0</v>
      </c>
      <c r="BU146" s="41">
        <f>IF($J145&gt;0,$J145*Formler!$DB$5,0)</f>
        <v>0</v>
      </c>
      <c r="BV146" s="41">
        <f>IF(K145="Ja",$B145*Formler!DC$5,0)</f>
        <v>0</v>
      </c>
      <c r="BW146" s="41">
        <f>IF(L145="Ja",Formler!DE$5,0)</f>
        <v>0</v>
      </c>
      <c r="BX146" s="41">
        <f>IF(M145="Ja",Formler!DD$5*$N145,0)</f>
        <v>0</v>
      </c>
      <c r="BY146" s="41">
        <f>IF(D145="Ja",$B145*Formler!CV$6,0)</f>
        <v>0</v>
      </c>
      <c r="BZ146" s="41">
        <f>IF(E145="Ja",$B145*Formler!CW$6,0)</f>
        <v>0</v>
      </c>
      <c r="CA146" s="41">
        <f>IF(F145="Ja",$B145*Formler!CX$6,0)</f>
        <v>0</v>
      </c>
      <c r="CB146" s="41">
        <f>IF(G145="Ja",$B145*Formler!CY$6,0)</f>
        <v>0</v>
      </c>
      <c r="CC146" s="41">
        <f>IF(H145="Ja",$B145*Formler!CZ$6,0)</f>
        <v>0</v>
      </c>
      <c r="CD146" s="41">
        <f>IF(I145="Ja",$B145*Formler!DA$6,0)</f>
        <v>0</v>
      </c>
      <c r="CE146" s="41">
        <f>IF($J145&gt;0,$J145*Formler!$DB$6,0)</f>
        <v>0</v>
      </c>
      <c r="CF146" s="41">
        <f>IF(K145="Ja",$B145*Formler!DC$6,0)</f>
        <v>0</v>
      </c>
      <c r="CG146" s="41">
        <f>IF(L145="Ja",Formler!DE$6,0)</f>
        <v>0</v>
      </c>
      <c r="CH146" s="41">
        <f>IF(M145="Ja",Formler!DD$6*$N145,0)</f>
        <v>0</v>
      </c>
      <c r="CI146" s="41">
        <f>IF(D145="Ja",$B145*Formler!CV$7,0)</f>
        <v>0</v>
      </c>
      <c r="CJ146" s="41">
        <f>IF(E145="Ja",$B145*Formler!CW$7,0)</f>
        <v>0</v>
      </c>
      <c r="CK146" s="41">
        <f>IF(F145="Ja",$B145*Formler!CX$7,0)</f>
        <v>0</v>
      </c>
      <c r="CL146" s="41">
        <f>IF(G145="Ja",$B145*Formler!CY$7,0)</f>
        <v>0</v>
      </c>
      <c r="CM146" s="41">
        <f>IF(H145="Ja",$B145*Formler!CZ$7,0)</f>
        <v>0</v>
      </c>
      <c r="CN146" s="41">
        <f>IF(I145="Ja",$B145*Formler!DA$7,0)</f>
        <v>0</v>
      </c>
      <c r="CO146" s="41">
        <f>IF($J145&gt;0,$J145*Formler!$DB$7,0)</f>
        <v>0</v>
      </c>
      <c r="CP146" s="41">
        <f>IF(K145="Ja",$B145*Formler!DC$7,0)</f>
        <v>0</v>
      </c>
      <c r="CQ146" s="41">
        <f>IF(L145="Ja",Formler!DE$7,0)</f>
        <v>0</v>
      </c>
      <c r="CR146" s="41">
        <f>IF(M145="Ja",Formler!DD$7*$N145,0)</f>
        <v>0</v>
      </c>
      <c r="DR146" s="7">
        <v>175</v>
      </c>
    </row>
    <row r="147" spans="1:122" x14ac:dyDescent="0.35">
      <c r="A147" s="35">
        <f>Uträkningsmall!B153</f>
        <v>0</v>
      </c>
      <c r="B147" s="36">
        <f>IF(Uträkningsmall!$C153=Formler!$DR$12,12,Uträkningsmall!$C153)</f>
        <v>0</v>
      </c>
      <c r="C147" s="36">
        <f>Uträkningsmall!D153</f>
        <v>0</v>
      </c>
      <c r="D147" s="36">
        <f>Uträkningsmall!E153</f>
        <v>0</v>
      </c>
      <c r="E147" s="36">
        <f>Uträkningsmall!F153</f>
        <v>0</v>
      </c>
      <c r="F147" s="36">
        <f>Uträkningsmall!G153</f>
        <v>0</v>
      </c>
      <c r="G147" s="36">
        <f>Uträkningsmall!H153</f>
        <v>0</v>
      </c>
      <c r="H147" s="36">
        <f>Uträkningsmall!I153</f>
        <v>0</v>
      </c>
      <c r="I147" s="36">
        <f>Uträkningsmall!J153</f>
        <v>0</v>
      </c>
      <c r="J147" s="36">
        <f>Uträkningsmall!K153</f>
        <v>0</v>
      </c>
      <c r="K147" s="36">
        <f>Uträkningsmall!L153</f>
        <v>0</v>
      </c>
      <c r="L147" s="36">
        <f>Uträkningsmall!M153</f>
        <v>0</v>
      </c>
      <c r="M147" s="36">
        <f>Uträkningsmall!N153</f>
        <v>0</v>
      </c>
      <c r="N147" s="37">
        <f>Uträkningsmall!O153</f>
        <v>0</v>
      </c>
      <c r="P147" s="62">
        <f t="shared" si="49"/>
        <v>0</v>
      </c>
      <c r="Q147" s="62">
        <f t="shared" si="49"/>
        <v>0</v>
      </c>
      <c r="R147" s="62">
        <f t="shared" si="49"/>
        <v>0</v>
      </c>
      <c r="S147" s="62">
        <f t="shared" si="49"/>
        <v>0</v>
      </c>
      <c r="T147" s="62">
        <f t="shared" si="49"/>
        <v>0</v>
      </c>
      <c r="U147" s="63"/>
      <c r="V147" s="62">
        <f t="shared" si="34"/>
        <v>0</v>
      </c>
      <c r="W147" s="62">
        <f t="shared" si="35"/>
        <v>0</v>
      </c>
      <c r="X147" s="62">
        <f t="shared" si="36"/>
        <v>0</v>
      </c>
      <c r="Y147" s="62">
        <f t="shared" si="37"/>
        <v>0</v>
      </c>
      <c r="Z147" s="62">
        <f t="shared" si="38"/>
        <v>0</v>
      </c>
      <c r="AA147" s="63"/>
      <c r="AB147" s="62">
        <f t="shared" si="39"/>
        <v>0</v>
      </c>
      <c r="AC147" s="62">
        <f t="shared" si="40"/>
        <v>0</v>
      </c>
      <c r="AD147" s="62">
        <f t="shared" si="41"/>
        <v>0</v>
      </c>
      <c r="AE147" s="62">
        <f t="shared" si="42"/>
        <v>0</v>
      </c>
      <c r="AF147" s="62">
        <f t="shared" si="43"/>
        <v>0</v>
      </c>
      <c r="AH147" s="83">
        <f t="shared" si="44"/>
        <v>0</v>
      </c>
      <c r="AI147" s="64">
        <f t="shared" si="45"/>
        <v>0</v>
      </c>
      <c r="AJ147" s="64">
        <f t="shared" si="46"/>
        <v>0</v>
      </c>
      <c r="AK147" s="64">
        <f t="shared" si="47"/>
        <v>0</v>
      </c>
      <c r="AL147" s="84">
        <f t="shared" si="48"/>
        <v>0</v>
      </c>
      <c r="AU147" s="40">
        <f>IF($D146="Ja",$B146*Formler!CV$3,0)</f>
        <v>0</v>
      </c>
      <c r="AV147" s="41">
        <f>IF($E146="Ja",$B146*Formler!CW$3,0)</f>
        <v>0</v>
      </c>
      <c r="AW147" s="41">
        <f>IF($F146="Ja",$B146*Formler!CX$3,0)</f>
        <v>0</v>
      </c>
      <c r="AX147" s="41">
        <f>IF($G146="Ja",$B146*Formler!CY$3,0)</f>
        <v>0</v>
      </c>
      <c r="AY147" s="41">
        <f>IF($H146="Ja",$B146*Formler!CZ$3,0)</f>
        <v>0</v>
      </c>
      <c r="AZ147" s="41">
        <f>IF($I146="Ja",$B146*Formler!DA$3,0)</f>
        <v>0</v>
      </c>
      <c r="BA147" s="41">
        <f>IF($J146&gt;0,$J146*Formler!DB$3,0)</f>
        <v>0</v>
      </c>
      <c r="BB147" s="41">
        <f>IF($K146="Ja",$B146*Formler!DC$3,0)</f>
        <v>0</v>
      </c>
      <c r="BC147" s="74">
        <f>IF($L146="Ja",Formler!DE$3,0)</f>
        <v>0</v>
      </c>
      <c r="BD147" s="74">
        <f>IF($M146="Ja",$N146*Formler!DD$3,0)</f>
        <v>0</v>
      </c>
      <c r="BE147" s="41">
        <f>IF($D146="Ja",$B146*Formler!CV$4,0)</f>
        <v>0</v>
      </c>
      <c r="BF147" s="41">
        <f>IF($E146="Ja",$B146*Formler!CW$4,0)</f>
        <v>0</v>
      </c>
      <c r="BG147" s="41">
        <f>IF($F146="Ja",$B146*Formler!CX$4,0)</f>
        <v>0</v>
      </c>
      <c r="BH147" s="41">
        <f>IF($G146="Ja",$B146*Formler!CY$4,0)</f>
        <v>0</v>
      </c>
      <c r="BI147" s="41">
        <f>IF($H146="Ja",$B146*Formler!CZ$4,0)</f>
        <v>0</v>
      </c>
      <c r="BJ147" s="41">
        <f>IF($I146="Ja",$B146*Formler!DA$4,0)</f>
        <v>0</v>
      </c>
      <c r="BK147" s="41">
        <f>IF($J146&gt;0,$J146*Formler!$DB148,0)</f>
        <v>0</v>
      </c>
      <c r="BL147" s="41">
        <f>IF($K146="Ja",$B146*Formler!DC$4,0)</f>
        <v>0</v>
      </c>
      <c r="BM147" s="41">
        <f>IF($L146="Ja",Formler!DE$4,0)</f>
        <v>0</v>
      </c>
      <c r="BN147" s="41">
        <f>IF($M146="Ja",Formler!DD$4*$N146,0)</f>
        <v>0</v>
      </c>
      <c r="BO147" s="41">
        <f>IF(D146="Ja",$B146*Formler!CV$5,0)</f>
        <v>0</v>
      </c>
      <c r="BP147" s="41">
        <f>IF(E146="Ja",$B146*Formler!CW$5,0)</f>
        <v>0</v>
      </c>
      <c r="BQ147" s="41">
        <f>IF(F146="Ja",$B146*Formler!CX$5,0)</f>
        <v>0</v>
      </c>
      <c r="BR147" s="41">
        <f>IF(G146="Ja",$B146*Formler!CY$5,0)</f>
        <v>0</v>
      </c>
      <c r="BS147" s="41">
        <f>IF(H146="Ja",$B146*Formler!CZ$5,0)</f>
        <v>0</v>
      </c>
      <c r="BT147" s="41">
        <f>IF(I146="Ja",$B146*Formler!DA$5,0)</f>
        <v>0</v>
      </c>
      <c r="BU147" s="41">
        <f>IF($J146&gt;0,$J146*Formler!$DB$5,0)</f>
        <v>0</v>
      </c>
      <c r="BV147" s="41">
        <f>IF(K146="Ja",$B146*Formler!DC$5,0)</f>
        <v>0</v>
      </c>
      <c r="BW147" s="41">
        <f>IF(L146="Ja",Formler!DE$5,0)</f>
        <v>0</v>
      </c>
      <c r="BX147" s="41">
        <f>IF(M146="Ja",Formler!DD$5*$N146,0)</f>
        <v>0</v>
      </c>
      <c r="BY147" s="41">
        <f>IF(D146="Ja",$B146*Formler!CV$6,0)</f>
        <v>0</v>
      </c>
      <c r="BZ147" s="41">
        <f>IF(E146="Ja",$B146*Formler!CW$6,0)</f>
        <v>0</v>
      </c>
      <c r="CA147" s="41">
        <f>IF(F146="Ja",$B146*Formler!CX$6,0)</f>
        <v>0</v>
      </c>
      <c r="CB147" s="41">
        <f>IF(G146="Ja",$B146*Formler!CY$6,0)</f>
        <v>0</v>
      </c>
      <c r="CC147" s="41">
        <f>IF(H146="Ja",$B146*Formler!CZ$6,0)</f>
        <v>0</v>
      </c>
      <c r="CD147" s="41">
        <f>IF(I146="Ja",$B146*Formler!DA$6,0)</f>
        <v>0</v>
      </c>
      <c r="CE147" s="41">
        <f>IF($J146&gt;0,$J146*Formler!$DB$6,0)</f>
        <v>0</v>
      </c>
      <c r="CF147" s="41">
        <f>IF(K146="Ja",$B146*Formler!DC$6,0)</f>
        <v>0</v>
      </c>
      <c r="CG147" s="41">
        <f>IF(L146="Ja",Formler!DE$6,0)</f>
        <v>0</v>
      </c>
      <c r="CH147" s="41">
        <f>IF(M146="Ja",Formler!DD$6*$N146,0)</f>
        <v>0</v>
      </c>
      <c r="CI147" s="41">
        <f>IF(D146="Ja",$B146*Formler!CV$7,0)</f>
        <v>0</v>
      </c>
      <c r="CJ147" s="41">
        <f>IF(E146="Ja",$B146*Formler!CW$7,0)</f>
        <v>0</v>
      </c>
      <c r="CK147" s="41">
        <f>IF(F146="Ja",$B146*Formler!CX$7,0)</f>
        <v>0</v>
      </c>
      <c r="CL147" s="41">
        <f>IF(G146="Ja",$B146*Formler!CY$7,0)</f>
        <v>0</v>
      </c>
      <c r="CM147" s="41">
        <f>IF(H146="Ja",$B146*Formler!CZ$7,0)</f>
        <v>0</v>
      </c>
      <c r="CN147" s="41">
        <f>IF(I146="Ja",$B146*Formler!DA$7,0)</f>
        <v>0</v>
      </c>
      <c r="CO147" s="41">
        <f>IF($J146&gt;0,$J146*Formler!$DB$7,0)</f>
        <v>0</v>
      </c>
      <c r="CP147" s="41">
        <f>IF(K146="Ja",$B146*Formler!DC$7,0)</f>
        <v>0</v>
      </c>
      <c r="CQ147" s="41">
        <f>IF(L146="Ja",Formler!DE$7,0)</f>
        <v>0</v>
      </c>
      <c r="CR147" s="41">
        <f>IF(M146="Ja",Formler!DD$7*$N146,0)</f>
        <v>0</v>
      </c>
      <c r="DR147" s="7">
        <v>176</v>
      </c>
    </row>
    <row r="148" spans="1:122" x14ac:dyDescent="0.35">
      <c r="A148" s="35">
        <f>Uträkningsmall!B154</f>
        <v>0</v>
      </c>
      <c r="B148" s="36">
        <f>IF(Uträkningsmall!$C154=Formler!$DR$12,12,Uträkningsmall!$C154)</f>
        <v>0</v>
      </c>
      <c r="C148" s="36">
        <f>Uträkningsmall!D154</f>
        <v>0</v>
      </c>
      <c r="D148" s="36">
        <f>Uträkningsmall!E154</f>
        <v>0</v>
      </c>
      <c r="E148" s="36">
        <f>Uträkningsmall!F154</f>
        <v>0</v>
      </c>
      <c r="F148" s="36">
        <f>Uträkningsmall!G154</f>
        <v>0</v>
      </c>
      <c r="G148" s="36">
        <f>Uträkningsmall!H154</f>
        <v>0</v>
      </c>
      <c r="H148" s="36">
        <f>Uträkningsmall!I154</f>
        <v>0</v>
      </c>
      <c r="I148" s="36">
        <f>Uträkningsmall!J154</f>
        <v>0</v>
      </c>
      <c r="J148" s="36">
        <f>Uträkningsmall!K154</f>
        <v>0</v>
      </c>
      <c r="K148" s="36">
        <f>Uträkningsmall!L154</f>
        <v>0</v>
      </c>
      <c r="L148" s="36">
        <f>Uträkningsmall!M154</f>
        <v>0</v>
      </c>
      <c r="M148" s="36">
        <f>Uträkningsmall!N154</f>
        <v>0</v>
      </c>
      <c r="N148" s="37">
        <f>Uträkningsmall!O154</f>
        <v>0</v>
      </c>
      <c r="P148" s="62">
        <f t="shared" si="49"/>
        <v>0</v>
      </c>
      <c r="Q148" s="62">
        <f t="shared" si="49"/>
        <v>0</v>
      </c>
      <c r="R148" s="62">
        <f t="shared" si="49"/>
        <v>0</v>
      </c>
      <c r="S148" s="62">
        <f t="shared" si="49"/>
        <v>0</v>
      </c>
      <c r="T148" s="62">
        <f t="shared" si="49"/>
        <v>0</v>
      </c>
      <c r="U148" s="63"/>
      <c r="V148" s="62">
        <f t="shared" si="34"/>
        <v>0</v>
      </c>
      <c r="W148" s="62">
        <f t="shared" si="35"/>
        <v>0</v>
      </c>
      <c r="X148" s="62">
        <f t="shared" si="36"/>
        <v>0</v>
      </c>
      <c r="Y148" s="62">
        <f t="shared" si="37"/>
        <v>0</v>
      </c>
      <c r="Z148" s="62">
        <f t="shared" si="38"/>
        <v>0</v>
      </c>
      <c r="AA148" s="63"/>
      <c r="AB148" s="62">
        <f t="shared" si="39"/>
        <v>0</v>
      </c>
      <c r="AC148" s="62">
        <f t="shared" si="40"/>
        <v>0</v>
      </c>
      <c r="AD148" s="62">
        <f t="shared" si="41"/>
        <v>0</v>
      </c>
      <c r="AE148" s="62">
        <f t="shared" si="42"/>
        <v>0</v>
      </c>
      <c r="AF148" s="62">
        <f t="shared" si="43"/>
        <v>0</v>
      </c>
      <c r="AH148" s="83">
        <f t="shared" si="44"/>
        <v>0</v>
      </c>
      <c r="AI148" s="64">
        <f t="shared" si="45"/>
        <v>0</v>
      </c>
      <c r="AJ148" s="64">
        <f t="shared" si="46"/>
        <v>0</v>
      </c>
      <c r="AK148" s="64">
        <f t="shared" si="47"/>
        <v>0</v>
      </c>
      <c r="AL148" s="84">
        <f t="shared" si="48"/>
        <v>0</v>
      </c>
      <c r="AU148" s="40">
        <f>IF($D147="Ja",$B147*Formler!CV$3,0)</f>
        <v>0</v>
      </c>
      <c r="AV148" s="41">
        <f>IF($E147="Ja",$B147*Formler!CW$3,0)</f>
        <v>0</v>
      </c>
      <c r="AW148" s="41">
        <f>IF($F147="Ja",$B147*Formler!CX$3,0)</f>
        <v>0</v>
      </c>
      <c r="AX148" s="41">
        <f>IF($G147="Ja",$B147*Formler!CY$3,0)</f>
        <v>0</v>
      </c>
      <c r="AY148" s="41">
        <f>IF($H147="Ja",$B147*Formler!CZ$3,0)</f>
        <v>0</v>
      </c>
      <c r="AZ148" s="41">
        <f>IF($I147="Ja",$B147*Formler!DA$3,0)</f>
        <v>0</v>
      </c>
      <c r="BA148" s="41">
        <f>IF($J147&gt;0,$J147*Formler!DB$3,0)</f>
        <v>0</v>
      </c>
      <c r="BB148" s="41">
        <f>IF($K147="Ja",$B147*Formler!DC$3,0)</f>
        <v>0</v>
      </c>
      <c r="BC148" s="74">
        <f>IF($L147="Ja",Formler!DE$3,0)</f>
        <v>0</v>
      </c>
      <c r="BD148" s="74">
        <f>IF($M147="Ja",$N147*Formler!DD$3,0)</f>
        <v>0</v>
      </c>
      <c r="BE148" s="41">
        <f>IF($D147="Ja",$B147*Formler!CV$4,0)</f>
        <v>0</v>
      </c>
      <c r="BF148" s="41">
        <f>IF($E147="Ja",$B147*Formler!CW$4,0)</f>
        <v>0</v>
      </c>
      <c r="BG148" s="41">
        <f>IF($F147="Ja",$B147*Formler!CX$4,0)</f>
        <v>0</v>
      </c>
      <c r="BH148" s="41">
        <f>IF($G147="Ja",$B147*Formler!CY$4,0)</f>
        <v>0</v>
      </c>
      <c r="BI148" s="41">
        <f>IF($H147="Ja",$B147*Formler!CZ$4,0)</f>
        <v>0</v>
      </c>
      <c r="BJ148" s="41">
        <f>IF($I147="Ja",$B147*Formler!DA$4,0)</f>
        <v>0</v>
      </c>
      <c r="BK148" s="41">
        <f>IF($J147&gt;0,$J147*Formler!$DB149,0)</f>
        <v>0</v>
      </c>
      <c r="BL148" s="41">
        <f>IF($K147="Ja",$B147*Formler!DC$4,0)</f>
        <v>0</v>
      </c>
      <c r="BM148" s="41">
        <f>IF($L147="Ja",Formler!DE$4,0)</f>
        <v>0</v>
      </c>
      <c r="BN148" s="41">
        <f>IF($M147="Ja",Formler!DD$4*$N147,0)</f>
        <v>0</v>
      </c>
      <c r="BO148" s="41">
        <f>IF(D147="Ja",$B147*Formler!CV$5,0)</f>
        <v>0</v>
      </c>
      <c r="BP148" s="41">
        <f>IF(E147="Ja",$B147*Formler!CW$5,0)</f>
        <v>0</v>
      </c>
      <c r="BQ148" s="41">
        <f>IF(F147="Ja",$B147*Formler!CX$5,0)</f>
        <v>0</v>
      </c>
      <c r="BR148" s="41">
        <f>IF(G147="Ja",$B147*Formler!CY$5,0)</f>
        <v>0</v>
      </c>
      <c r="BS148" s="41">
        <f>IF(H147="Ja",$B147*Formler!CZ$5,0)</f>
        <v>0</v>
      </c>
      <c r="BT148" s="41">
        <f>IF(I147="Ja",$B147*Formler!DA$5,0)</f>
        <v>0</v>
      </c>
      <c r="BU148" s="41">
        <f>IF($J147&gt;0,$J147*Formler!$DB$5,0)</f>
        <v>0</v>
      </c>
      <c r="BV148" s="41">
        <f>IF(K147="Ja",$B147*Formler!DC$5,0)</f>
        <v>0</v>
      </c>
      <c r="BW148" s="41">
        <f>IF(L147="Ja",Formler!DE$5,0)</f>
        <v>0</v>
      </c>
      <c r="BX148" s="41">
        <f>IF(M147="Ja",Formler!DD$5*$N147,0)</f>
        <v>0</v>
      </c>
      <c r="BY148" s="41">
        <f>IF(D147="Ja",$B147*Formler!CV$6,0)</f>
        <v>0</v>
      </c>
      <c r="BZ148" s="41">
        <f>IF(E147="Ja",$B147*Formler!CW$6,0)</f>
        <v>0</v>
      </c>
      <c r="CA148" s="41">
        <f>IF(F147="Ja",$B147*Formler!CX$6,0)</f>
        <v>0</v>
      </c>
      <c r="CB148" s="41">
        <f>IF(G147="Ja",$B147*Formler!CY$6,0)</f>
        <v>0</v>
      </c>
      <c r="CC148" s="41">
        <f>IF(H147="Ja",$B147*Formler!CZ$6,0)</f>
        <v>0</v>
      </c>
      <c r="CD148" s="41">
        <f>IF(I147="Ja",$B147*Formler!DA$6,0)</f>
        <v>0</v>
      </c>
      <c r="CE148" s="41">
        <f>IF($J147&gt;0,$J147*Formler!$DB$6,0)</f>
        <v>0</v>
      </c>
      <c r="CF148" s="41">
        <f>IF(K147="Ja",$B147*Formler!DC$6,0)</f>
        <v>0</v>
      </c>
      <c r="CG148" s="41">
        <f>IF(L147="Ja",Formler!DE$6,0)</f>
        <v>0</v>
      </c>
      <c r="CH148" s="41">
        <f>IF(M147="Ja",Formler!DD$6*$N147,0)</f>
        <v>0</v>
      </c>
      <c r="CI148" s="41">
        <f>IF(D147="Ja",$B147*Formler!CV$7,0)</f>
        <v>0</v>
      </c>
      <c r="CJ148" s="41">
        <f>IF(E147="Ja",$B147*Formler!CW$7,0)</f>
        <v>0</v>
      </c>
      <c r="CK148" s="41">
        <f>IF(F147="Ja",$B147*Formler!CX$7,0)</f>
        <v>0</v>
      </c>
      <c r="CL148" s="41">
        <f>IF(G147="Ja",$B147*Formler!CY$7,0)</f>
        <v>0</v>
      </c>
      <c r="CM148" s="41">
        <f>IF(H147="Ja",$B147*Formler!CZ$7,0)</f>
        <v>0</v>
      </c>
      <c r="CN148" s="41">
        <f>IF(I147="Ja",$B147*Formler!DA$7,0)</f>
        <v>0</v>
      </c>
      <c r="CO148" s="41">
        <f>IF($J147&gt;0,$J147*Formler!$DB$7,0)</f>
        <v>0</v>
      </c>
      <c r="CP148" s="41">
        <f>IF(K147="Ja",$B147*Formler!DC$7,0)</f>
        <v>0</v>
      </c>
      <c r="CQ148" s="41">
        <f>IF(L147="Ja",Formler!DE$7,0)</f>
        <v>0</v>
      </c>
      <c r="CR148" s="41">
        <f>IF(M147="Ja",Formler!DD$7*$N147,0)</f>
        <v>0</v>
      </c>
      <c r="DR148" s="7">
        <v>177</v>
      </c>
    </row>
    <row r="149" spans="1:122" x14ac:dyDescent="0.35">
      <c r="A149" s="35">
        <f>Uträkningsmall!B155</f>
        <v>0</v>
      </c>
      <c r="B149" s="36">
        <f>IF(Uträkningsmall!$C155=Formler!$DR$12,12,Uträkningsmall!$C155)</f>
        <v>0</v>
      </c>
      <c r="C149" s="36">
        <f>Uträkningsmall!D155</f>
        <v>0</v>
      </c>
      <c r="D149" s="36">
        <f>Uträkningsmall!E155</f>
        <v>0</v>
      </c>
      <c r="E149" s="36">
        <f>Uträkningsmall!F155</f>
        <v>0</v>
      </c>
      <c r="F149" s="36">
        <f>Uträkningsmall!G155</f>
        <v>0</v>
      </c>
      <c r="G149" s="36">
        <f>Uträkningsmall!H155</f>
        <v>0</v>
      </c>
      <c r="H149" s="36">
        <f>Uträkningsmall!I155</f>
        <v>0</v>
      </c>
      <c r="I149" s="36">
        <f>Uträkningsmall!J155</f>
        <v>0</v>
      </c>
      <c r="J149" s="36">
        <f>Uträkningsmall!K155</f>
        <v>0</v>
      </c>
      <c r="K149" s="36">
        <f>Uträkningsmall!L155</f>
        <v>0</v>
      </c>
      <c r="L149" s="36">
        <f>Uträkningsmall!M155</f>
        <v>0</v>
      </c>
      <c r="M149" s="36">
        <f>Uträkningsmall!N155</f>
        <v>0</v>
      </c>
      <c r="N149" s="37">
        <f>Uträkningsmall!O155</f>
        <v>0</v>
      </c>
      <c r="P149" s="62">
        <f t="shared" si="49"/>
        <v>0</v>
      </c>
      <c r="Q149" s="62">
        <f t="shared" si="49"/>
        <v>0</v>
      </c>
      <c r="R149" s="62">
        <f t="shared" si="49"/>
        <v>0</v>
      </c>
      <c r="S149" s="62">
        <f t="shared" si="49"/>
        <v>0</v>
      </c>
      <c r="T149" s="62">
        <f t="shared" si="49"/>
        <v>0</v>
      </c>
      <c r="U149" s="63"/>
      <c r="V149" s="62">
        <f t="shared" si="34"/>
        <v>0</v>
      </c>
      <c r="W149" s="62">
        <f t="shared" si="35"/>
        <v>0</v>
      </c>
      <c r="X149" s="62">
        <f t="shared" si="36"/>
        <v>0</v>
      </c>
      <c r="Y149" s="62">
        <f t="shared" si="37"/>
        <v>0</v>
      </c>
      <c r="Z149" s="62">
        <f t="shared" si="38"/>
        <v>0</v>
      </c>
      <c r="AA149" s="63"/>
      <c r="AB149" s="62">
        <f t="shared" si="39"/>
        <v>0</v>
      </c>
      <c r="AC149" s="62">
        <f t="shared" si="40"/>
        <v>0</v>
      </c>
      <c r="AD149" s="62">
        <f t="shared" si="41"/>
        <v>0</v>
      </c>
      <c r="AE149" s="62">
        <f t="shared" si="42"/>
        <v>0</v>
      </c>
      <c r="AF149" s="62">
        <f t="shared" si="43"/>
        <v>0</v>
      </c>
      <c r="AH149" s="83">
        <f t="shared" si="44"/>
        <v>0</v>
      </c>
      <c r="AI149" s="64">
        <f t="shared" si="45"/>
        <v>0</v>
      </c>
      <c r="AJ149" s="64">
        <f t="shared" si="46"/>
        <v>0</v>
      </c>
      <c r="AK149" s="64">
        <f t="shared" si="47"/>
        <v>0</v>
      </c>
      <c r="AL149" s="84">
        <f t="shared" si="48"/>
        <v>0</v>
      </c>
      <c r="AU149" s="40">
        <f>IF($D148="Ja",$B148*Formler!CV$3,0)</f>
        <v>0</v>
      </c>
      <c r="AV149" s="41">
        <f>IF($E148="Ja",$B148*Formler!CW$3,0)</f>
        <v>0</v>
      </c>
      <c r="AW149" s="41">
        <f>IF($F148="Ja",$B148*Formler!CX$3,0)</f>
        <v>0</v>
      </c>
      <c r="AX149" s="41">
        <f>IF($G148="Ja",$B148*Formler!CY$3,0)</f>
        <v>0</v>
      </c>
      <c r="AY149" s="41">
        <f>IF($H148="Ja",$B148*Formler!CZ$3,0)</f>
        <v>0</v>
      </c>
      <c r="AZ149" s="41">
        <f>IF($I148="Ja",$B148*Formler!DA$3,0)</f>
        <v>0</v>
      </c>
      <c r="BA149" s="41">
        <f>IF($J148&gt;0,$J148*Formler!DB$3,0)</f>
        <v>0</v>
      </c>
      <c r="BB149" s="41">
        <f>IF($K148="Ja",$B148*Formler!DC$3,0)</f>
        <v>0</v>
      </c>
      <c r="BC149" s="74">
        <f>IF($L148="Ja",Formler!DE$3,0)</f>
        <v>0</v>
      </c>
      <c r="BD149" s="74">
        <f>IF($M148="Ja",$N148*Formler!DD$3,0)</f>
        <v>0</v>
      </c>
      <c r="BE149" s="41">
        <f>IF($D148="Ja",$B148*Formler!CV$4,0)</f>
        <v>0</v>
      </c>
      <c r="BF149" s="41">
        <f>IF($E148="Ja",$B148*Formler!CW$4,0)</f>
        <v>0</v>
      </c>
      <c r="BG149" s="41">
        <f>IF($F148="Ja",$B148*Formler!CX$4,0)</f>
        <v>0</v>
      </c>
      <c r="BH149" s="41">
        <f>IF($G148="Ja",$B148*Formler!CY$4,0)</f>
        <v>0</v>
      </c>
      <c r="BI149" s="41">
        <f>IF($H148="Ja",$B148*Formler!CZ$4,0)</f>
        <v>0</v>
      </c>
      <c r="BJ149" s="41">
        <f>IF($I148="Ja",$B148*Formler!DA$4,0)</f>
        <v>0</v>
      </c>
      <c r="BK149" s="41">
        <f>IF($J148&gt;0,$J148*Formler!$DB150,0)</f>
        <v>0</v>
      </c>
      <c r="BL149" s="41">
        <f>IF($K148="Ja",$B148*Formler!DC$4,0)</f>
        <v>0</v>
      </c>
      <c r="BM149" s="41">
        <f>IF($L148="Ja",Formler!DE$4,0)</f>
        <v>0</v>
      </c>
      <c r="BN149" s="41">
        <f>IF($M148="Ja",Formler!DD$4*$N148,0)</f>
        <v>0</v>
      </c>
      <c r="BO149" s="41">
        <f>IF(D148="Ja",$B148*Formler!CV$5,0)</f>
        <v>0</v>
      </c>
      <c r="BP149" s="41">
        <f>IF(E148="Ja",$B148*Formler!CW$5,0)</f>
        <v>0</v>
      </c>
      <c r="BQ149" s="41">
        <f>IF(F148="Ja",$B148*Formler!CX$5,0)</f>
        <v>0</v>
      </c>
      <c r="BR149" s="41">
        <f>IF(G148="Ja",$B148*Formler!CY$5,0)</f>
        <v>0</v>
      </c>
      <c r="BS149" s="41">
        <f>IF(H148="Ja",$B148*Formler!CZ$5,0)</f>
        <v>0</v>
      </c>
      <c r="BT149" s="41">
        <f>IF(I148="Ja",$B148*Formler!DA$5,0)</f>
        <v>0</v>
      </c>
      <c r="BU149" s="41">
        <f>IF($J148&gt;0,$J148*Formler!$DB$5,0)</f>
        <v>0</v>
      </c>
      <c r="BV149" s="41">
        <f>IF(K148="Ja",$B148*Formler!DC$5,0)</f>
        <v>0</v>
      </c>
      <c r="BW149" s="41">
        <f>IF(L148="Ja",Formler!DE$5,0)</f>
        <v>0</v>
      </c>
      <c r="BX149" s="41">
        <f>IF(M148="Ja",Formler!DD$5*$N148,0)</f>
        <v>0</v>
      </c>
      <c r="BY149" s="41">
        <f>IF(D148="Ja",$B148*Formler!CV$6,0)</f>
        <v>0</v>
      </c>
      <c r="BZ149" s="41">
        <f>IF(E148="Ja",$B148*Formler!CW$6,0)</f>
        <v>0</v>
      </c>
      <c r="CA149" s="41">
        <f>IF(F148="Ja",$B148*Formler!CX$6,0)</f>
        <v>0</v>
      </c>
      <c r="CB149" s="41">
        <f>IF(G148="Ja",$B148*Formler!CY$6,0)</f>
        <v>0</v>
      </c>
      <c r="CC149" s="41">
        <f>IF(H148="Ja",$B148*Formler!CZ$6,0)</f>
        <v>0</v>
      </c>
      <c r="CD149" s="41">
        <f>IF(I148="Ja",$B148*Formler!DA$6,0)</f>
        <v>0</v>
      </c>
      <c r="CE149" s="41">
        <f>IF($J148&gt;0,$J148*Formler!$DB$6,0)</f>
        <v>0</v>
      </c>
      <c r="CF149" s="41">
        <f>IF(K148="Ja",$B148*Formler!DC$6,0)</f>
        <v>0</v>
      </c>
      <c r="CG149" s="41">
        <f>IF(L148="Ja",Formler!DE$6,0)</f>
        <v>0</v>
      </c>
      <c r="CH149" s="41">
        <f>IF(M148="Ja",Formler!DD$6*$N148,0)</f>
        <v>0</v>
      </c>
      <c r="CI149" s="41">
        <f>IF(D148="Ja",$B148*Formler!CV$7,0)</f>
        <v>0</v>
      </c>
      <c r="CJ149" s="41">
        <f>IF(E148="Ja",$B148*Formler!CW$7,0)</f>
        <v>0</v>
      </c>
      <c r="CK149" s="41">
        <f>IF(F148="Ja",$B148*Formler!CX$7,0)</f>
        <v>0</v>
      </c>
      <c r="CL149" s="41">
        <f>IF(G148="Ja",$B148*Formler!CY$7,0)</f>
        <v>0</v>
      </c>
      <c r="CM149" s="41">
        <f>IF(H148="Ja",$B148*Formler!CZ$7,0)</f>
        <v>0</v>
      </c>
      <c r="CN149" s="41">
        <f>IF(I148="Ja",$B148*Formler!DA$7,0)</f>
        <v>0</v>
      </c>
      <c r="CO149" s="41">
        <f>IF($J148&gt;0,$J148*Formler!$DB$7,0)</f>
        <v>0</v>
      </c>
      <c r="CP149" s="41">
        <f>IF(K148="Ja",$B148*Formler!DC$7,0)</f>
        <v>0</v>
      </c>
      <c r="CQ149" s="41">
        <f>IF(L148="Ja",Formler!DE$7,0)</f>
        <v>0</v>
      </c>
      <c r="CR149" s="41">
        <f>IF(M148="Ja",Formler!DD$7*$N148,0)</f>
        <v>0</v>
      </c>
      <c r="DR149" s="7">
        <v>178</v>
      </c>
    </row>
    <row r="150" spans="1:122" x14ac:dyDescent="0.35">
      <c r="A150" s="35">
        <f>Uträkningsmall!B156</f>
        <v>0</v>
      </c>
      <c r="B150" s="36">
        <f>IF(Uträkningsmall!$C156=Formler!$DR$12,12,Uträkningsmall!$C156)</f>
        <v>0</v>
      </c>
      <c r="C150" s="36">
        <f>Uträkningsmall!D156</f>
        <v>0</v>
      </c>
      <c r="D150" s="36">
        <f>Uträkningsmall!E156</f>
        <v>0</v>
      </c>
      <c r="E150" s="36">
        <f>Uträkningsmall!F156</f>
        <v>0</v>
      </c>
      <c r="F150" s="36">
        <f>Uträkningsmall!G156</f>
        <v>0</v>
      </c>
      <c r="G150" s="36">
        <f>Uträkningsmall!H156</f>
        <v>0</v>
      </c>
      <c r="H150" s="36">
        <f>Uträkningsmall!I156</f>
        <v>0</v>
      </c>
      <c r="I150" s="36">
        <f>Uträkningsmall!J156</f>
        <v>0</v>
      </c>
      <c r="J150" s="36">
        <f>Uträkningsmall!K156</f>
        <v>0</v>
      </c>
      <c r="K150" s="36">
        <f>Uträkningsmall!L156</f>
        <v>0</v>
      </c>
      <c r="L150" s="36">
        <f>Uträkningsmall!M156</f>
        <v>0</v>
      </c>
      <c r="M150" s="36">
        <f>Uträkningsmall!N156</f>
        <v>0</v>
      </c>
      <c r="N150" s="37">
        <f>Uträkningsmall!O156</f>
        <v>0</v>
      </c>
      <c r="P150" s="62">
        <f t="shared" si="49"/>
        <v>0</v>
      </c>
      <c r="Q150" s="62">
        <f t="shared" si="49"/>
        <v>0</v>
      </c>
      <c r="R150" s="62">
        <f t="shared" si="49"/>
        <v>0</v>
      </c>
      <c r="S150" s="62">
        <f t="shared" si="49"/>
        <v>0</v>
      </c>
      <c r="T150" s="62">
        <f t="shared" si="49"/>
        <v>0</v>
      </c>
      <c r="U150" s="63"/>
      <c r="V150" s="62">
        <f t="shared" si="34"/>
        <v>0</v>
      </c>
      <c r="W150" s="62">
        <f t="shared" si="35"/>
        <v>0</v>
      </c>
      <c r="X150" s="62">
        <f t="shared" si="36"/>
        <v>0</v>
      </c>
      <c r="Y150" s="62">
        <f t="shared" si="37"/>
        <v>0</v>
      </c>
      <c r="Z150" s="62">
        <f t="shared" si="38"/>
        <v>0</v>
      </c>
      <c r="AA150" s="63"/>
      <c r="AB150" s="62">
        <f t="shared" si="39"/>
        <v>0</v>
      </c>
      <c r="AC150" s="62">
        <f t="shared" si="40"/>
        <v>0</v>
      </c>
      <c r="AD150" s="62">
        <f t="shared" si="41"/>
        <v>0</v>
      </c>
      <c r="AE150" s="62">
        <f t="shared" si="42"/>
        <v>0</v>
      </c>
      <c r="AF150" s="62">
        <f t="shared" si="43"/>
        <v>0</v>
      </c>
      <c r="AH150" s="83">
        <f t="shared" si="44"/>
        <v>0</v>
      </c>
      <c r="AI150" s="64">
        <f t="shared" si="45"/>
        <v>0</v>
      </c>
      <c r="AJ150" s="64">
        <f t="shared" si="46"/>
        <v>0</v>
      </c>
      <c r="AK150" s="64">
        <f t="shared" si="47"/>
        <v>0</v>
      </c>
      <c r="AL150" s="84">
        <f t="shared" si="48"/>
        <v>0</v>
      </c>
      <c r="AU150" s="40">
        <f>IF($D149="Ja",$B149*Formler!CV$3,0)</f>
        <v>0</v>
      </c>
      <c r="AV150" s="41">
        <f>IF($E149="Ja",$B149*Formler!CW$3,0)</f>
        <v>0</v>
      </c>
      <c r="AW150" s="41">
        <f>IF($F149="Ja",$B149*Formler!CX$3,0)</f>
        <v>0</v>
      </c>
      <c r="AX150" s="41">
        <f>IF($G149="Ja",$B149*Formler!CY$3,0)</f>
        <v>0</v>
      </c>
      <c r="AY150" s="41">
        <f>IF($H149="Ja",$B149*Formler!CZ$3,0)</f>
        <v>0</v>
      </c>
      <c r="AZ150" s="41">
        <f>IF($I149="Ja",$B149*Formler!DA$3,0)</f>
        <v>0</v>
      </c>
      <c r="BA150" s="41">
        <f>IF($J149&gt;0,$J149*Formler!DB$3,0)</f>
        <v>0</v>
      </c>
      <c r="BB150" s="41">
        <f>IF($K149="Ja",$B149*Formler!DC$3,0)</f>
        <v>0</v>
      </c>
      <c r="BC150" s="74">
        <f>IF($L149="Ja",Formler!DE$3,0)</f>
        <v>0</v>
      </c>
      <c r="BD150" s="74">
        <f>IF($M149="Ja",$N149*Formler!DD$3,0)</f>
        <v>0</v>
      </c>
      <c r="BE150" s="41">
        <f>IF($D149="Ja",$B149*Formler!CV$4,0)</f>
        <v>0</v>
      </c>
      <c r="BF150" s="41">
        <f>IF($E149="Ja",$B149*Formler!CW$4,0)</f>
        <v>0</v>
      </c>
      <c r="BG150" s="41">
        <f>IF($F149="Ja",$B149*Formler!CX$4,0)</f>
        <v>0</v>
      </c>
      <c r="BH150" s="41">
        <f>IF($G149="Ja",$B149*Formler!CY$4,0)</f>
        <v>0</v>
      </c>
      <c r="BI150" s="41">
        <f>IF($H149="Ja",$B149*Formler!CZ$4,0)</f>
        <v>0</v>
      </c>
      <c r="BJ150" s="41">
        <f>IF($I149="Ja",$B149*Formler!DA$4,0)</f>
        <v>0</v>
      </c>
      <c r="BK150" s="41">
        <f>IF($J149&gt;0,$J149*Formler!$DB151,0)</f>
        <v>0</v>
      </c>
      <c r="BL150" s="41">
        <f>IF($K149="Ja",$B149*Formler!DC$4,0)</f>
        <v>0</v>
      </c>
      <c r="BM150" s="41">
        <f>IF($L149="Ja",Formler!DE$4,0)</f>
        <v>0</v>
      </c>
      <c r="BN150" s="41">
        <f>IF($M149="Ja",Formler!DD$4*$N149,0)</f>
        <v>0</v>
      </c>
      <c r="BO150" s="41">
        <f>IF(D149="Ja",$B149*Formler!CV$5,0)</f>
        <v>0</v>
      </c>
      <c r="BP150" s="41">
        <f>IF(E149="Ja",$B149*Formler!CW$5,0)</f>
        <v>0</v>
      </c>
      <c r="BQ150" s="41">
        <f>IF(F149="Ja",$B149*Formler!CX$5,0)</f>
        <v>0</v>
      </c>
      <c r="BR150" s="41">
        <f>IF(G149="Ja",$B149*Formler!CY$5,0)</f>
        <v>0</v>
      </c>
      <c r="BS150" s="41">
        <f>IF(H149="Ja",$B149*Formler!CZ$5,0)</f>
        <v>0</v>
      </c>
      <c r="BT150" s="41">
        <f>IF(I149="Ja",$B149*Formler!DA$5,0)</f>
        <v>0</v>
      </c>
      <c r="BU150" s="41">
        <f>IF($J149&gt;0,$J149*Formler!$DB$5,0)</f>
        <v>0</v>
      </c>
      <c r="BV150" s="41">
        <f>IF(K149="Ja",$B149*Formler!DC$5,0)</f>
        <v>0</v>
      </c>
      <c r="BW150" s="41">
        <f>IF(L149="Ja",Formler!DE$5,0)</f>
        <v>0</v>
      </c>
      <c r="BX150" s="41">
        <f>IF(M149="Ja",Formler!DD$5*$N149,0)</f>
        <v>0</v>
      </c>
      <c r="BY150" s="41">
        <f>IF(D149="Ja",$B149*Formler!CV$6,0)</f>
        <v>0</v>
      </c>
      <c r="BZ150" s="41">
        <f>IF(E149="Ja",$B149*Formler!CW$6,0)</f>
        <v>0</v>
      </c>
      <c r="CA150" s="41">
        <f>IF(F149="Ja",$B149*Formler!CX$6,0)</f>
        <v>0</v>
      </c>
      <c r="CB150" s="41">
        <f>IF(G149="Ja",$B149*Formler!CY$6,0)</f>
        <v>0</v>
      </c>
      <c r="CC150" s="41">
        <f>IF(H149="Ja",$B149*Formler!CZ$6,0)</f>
        <v>0</v>
      </c>
      <c r="CD150" s="41">
        <f>IF(I149="Ja",$B149*Formler!DA$6,0)</f>
        <v>0</v>
      </c>
      <c r="CE150" s="41">
        <f>IF($J149&gt;0,$J149*Formler!$DB$6,0)</f>
        <v>0</v>
      </c>
      <c r="CF150" s="41">
        <f>IF(K149="Ja",$B149*Formler!DC$6,0)</f>
        <v>0</v>
      </c>
      <c r="CG150" s="41">
        <f>IF(L149="Ja",Formler!DE$6,0)</f>
        <v>0</v>
      </c>
      <c r="CH150" s="41">
        <f>IF(M149="Ja",Formler!DD$6*$N149,0)</f>
        <v>0</v>
      </c>
      <c r="CI150" s="41">
        <f>IF(D149="Ja",$B149*Formler!CV$7,0)</f>
        <v>0</v>
      </c>
      <c r="CJ150" s="41">
        <f>IF(E149="Ja",$B149*Formler!CW$7,0)</f>
        <v>0</v>
      </c>
      <c r="CK150" s="41">
        <f>IF(F149="Ja",$B149*Formler!CX$7,0)</f>
        <v>0</v>
      </c>
      <c r="CL150" s="41">
        <f>IF(G149="Ja",$B149*Formler!CY$7,0)</f>
        <v>0</v>
      </c>
      <c r="CM150" s="41">
        <f>IF(H149="Ja",$B149*Formler!CZ$7,0)</f>
        <v>0</v>
      </c>
      <c r="CN150" s="41">
        <f>IF(I149="Ja",$B149*Formler!DA$7,0)</f>
        <v>0</v>
      </c>
      <c r="CO150" s="41">
        <f>IF($J149&gt;0,$J149*Formler!$DB$7,0)</f>
        <v>0</v>
      </c>
      <c r="CP150" s="41">
        <f>IF(K149="Ja",$B149*Formler!DC$7,0)</f>
        <v>0</v>
      </c>
      <c r="CQ150" s="41">
        <f>IF(L149="Ja",Formler!DE$7,0)</f>
        <v>0</v>
      </c>
      <c r="CR150" s="41">
        <f>IF(M149="Ja",Formler!DD$7*$N149,0)</f>
        <v>0</v>
      </c>
      <c r="DR150" s="7">
        <v>179</v>
      </c>
    </row>
    <row r="151" spans="1:122" x14ac:dyDescent="0.35">
      <c r="A151" s="35">
        <f>Uträkningsmall!B157</f>
        <v>0</v>
      </c>
      <c r="B151" s="36">
        <f>IF(Uträkningsmall!$C157=Formler!$DR$12,12,Uträkningsmall!$C157)</f>
        <v>0</v>
      </c>
      <c r="C151" s="36">
        <f>Uträkningsmall!D157</f>
        <v>0</v>
      </c>
      <c r="D151" s="36">
        <f>Uträkningsmall!E157</f>
        <v>0</v>
      </c>
      <c r="E151" s="36">
        <f>Uträkningsmall!F157</f>
        <v>0</v>
      </c>
      <c r="F151" s="36">
        <f>Uträkningsmall!G157</f>
        <v>0</v>
      </c>
      <c r="G151" s="36">
        <f>Uträkningsmall!H157</f>
        <v>0</v>
      </c>
      <c r="H151" s="36">
        <f>Uträkningsmall!I157</f>
        <v>0</v>
      </c>
      <c r="I151" s="36">
        <f>Uträkningsmall!J157</f>
        <v>0</v>
      </c>
      <c r="J151" s="36">
        <f>Uträkningsmall!K157</f>
        <v>0</v>
      </c>
      <c r="K151" s="36">
        <f>Uträkningsmall!L157</f>
        <v>0</v>
      </c>
      <c r="L151" s="36">
        <f>Uträkningsmall!M157</f>
        <v>0</v>
      </c>
      <c r="M151" s="36">
        <f>Uträkningsmall!N157</f>
        <v>0</v>
      </c>
      <c r="N151" s="37">
        <f>Uträkningsmall!O157</f>
        <v>0</v>
      </c>
      <c r="P151" s="62">
        <f t="shared" si="49"/>
        <v>0</v>
      </c>
      <c r="Q151" s="62">
        <f t="shared" si="49"/>
        <v>0</v>
      </c>
      <c r="R151" s="62">
        <f t="shared" si="49"/>
        <v>0</v>
      </c>
      <c r="S151" s="62">
        <f t="shared" si="49"/>
        <v>0</v>
      </c>
      <c r="T151" s="62">
        <f t="shared" si="49"/>
        <v>0</v>
      </c>
      <c r="U151" s="63"/>
      <c r="V151" s="62">
        <f t="shared" si="34"/>
        <v>0</v>
      </c>
      <c r="W151" s="62">
        <f t="shared" si="35"/>
        <v>0</v>
      </c>
      <c r="X151" s="62">
        <f t="shared" si="36"/>
        <v>0</v>
      </c>
      <c r="Y151" s="62">
        <f t="shared" si="37"/>
        <v>0</v>
      </c>
      <c r="Z151" s="62">
        <f t="shared" si="38"/>
        <v>0</v>
      </c>
      <c r="AA151" s="63"/>
      <c r="AB151" s="62">
        <f t="shared" si="39"/>
        <v>0</v>
      </c>
      <c r="AC151" s="62">
        <f t="shared" si="40"/>
        <v>0</v>
      </c>
      <c r="AD151" s="62">
        <f t="shared" si="41"/>
        <v>0</v>
      </c>
      <c r="AE151" s="62">
        <f t="shared" si="42"/>
        <v>0</v>
      </c>
      <c r="AF151" s="62">
        <f t="shared" si="43"/>
        <v>0</v>
      </c>
      <c r="AH151" s="83">
        <f t="shared" si="44"/>
        <v>0</v>
      </c>
      <c r="AI151" s="64">
        <f t="shared" si="45"/>
        <v>0</v>
      </c>
      <c r="AJ151" s="64">
        <f t="shared" si="46"/>
        <v>0</v>
      </c>
      <c r="AK151" s="64">
        <f t="shared" si="47"/>
        <v>0</v>
      </c>
      <c r="AL151" s="84">
        <f t="shared" si="48"/>
        <v>0</v>
      </c>
      <c r="AU151" s="40">
        <f>IF($D150="Ja",$B150*Formler!CV$3,0)</f>
        <v>0</v>
      </c>
      <c r="AV151" s="41">
        <f>IF($E150="Ja",$B150*Formler!CW$3,0)</f>
        <v>0</v>
      </c>
      <c r="AW151" s="41">
        <f>IF($F150="Ja",$B150*Formler!CX$3,0)</f>
        <v>0</v>
      </c>
      <c r="AX151" s="41">
        <f>IF($G150="Ja",$B150*Formler!CY$3,0)</f>
        <v>0</v>
      </c>
      <c r="AY151" s="41">
        <f>IF($H150="Ja",$B150*Formler!CZ$3,0)</f>
        <v>0</v>
      </c>
      <c r="AZ151" s="41">
        <f>IF($I150="Ja",$B150*Formler!DA$3,0)</f>
        <v>0</v>
      </c>
      <c r="BA151" s="41">
        <f>IF($J150&gt;0,$J150*Formler!DB$3,0)</f>
        <v>0</v>
      </c>
      <c r="BB151" s="41">
        <f>IF($K150="Ja",$B150*Formler!DC$3,0)</f>
        <v>0</v>
      </c>
      <c r="BC151" s="74">
        <f>IF($L150="Ja",Formler!DE$3,0)</f>
        <v>0</v>
      </c>
      <c r="BD151" s="74">
        <f>IF($M150="Ja",$N150*Formler!DD$3,0)</f>
        <v>0</v>
      </c>
      <c r="BE151" s="41">
        <f>IF($D150="Ja",$B150*Formler!CV$4,0)</f>
        <v>0</v>
      </c>
      <c r="BF151" s="41">
        <f>IF($E150="Ja",$B150*Formler!CW$4,0)</f>
        <v>0</v>
      </c>
      <c r="BG151" s="41">
        <f>IF($F150="Ja",$B150*Formler!CX$4,0)</f>
        <v>0</v>
      </c>
      <c r="BH151" s="41">
        <f>IF($G150="Ja",$B150*Formler!CY$4,0)</f>
        <v>0</v>
      </c>
      <c r="BI151" s="41">
        <f>IF($H150="Ja",$B150*Formler!CZ$4,0)</f>
        <v>0</v>
      </c>
      <c r="BJ151" s="41">
        <f>IF($I150="Ja",$B150*Formler!DA$4,0)</f>
        <v>0</v>
      </c>
      <c r="BK151" s="41">
        <f>IF($J150&gt;0,$J150*Formler!$DB152,0)</f>
        <v>0</v>
      </c>
      <c r="BL151" s="41">
        <f>IF($K150="Ja",$B150*Formler!DC$4,0)</f>
        <v>0</v>
      </c>
      <c r="BM151" s="41">
        <f>IF($L150="Ja",Formler!DE$4,0)</f>
        <v>0</v>
      </c>
      <c r="BN151" s="41">
        <f>IF($M150="Ja",Formler!DD$4*$N150,0)</f>
        <v>0</v>
      </c>
      <c r="BO151" s="41">
        <f>IF(D150="Ja",$B150*Formler!CV$5,0)</f>
        <v>0</v>
      </c>
      <c r="BP151" s="41">
        <f>IF(E150="Ja",$B150*Formler!CW$5,0)</f>
        <v>0</v>
      </c>
      <c r="BQ151" s="41">
        <f>IF(F150="Ja",$B150*Formler!CX$5,0)</f>
        <v>0</v>
      </c>
      <c r="BR151" s="41">
        <f>IF(G150="Ja",$B150*Formler!CY$5,0)</f>
        <v>0</v>
      </c>
      <c r="BS151" s="41">
        <f>IF(H150="Ja",$B150*Formler!CZ$5,0)</f>
        <v>0</v>
      </c>
      <c r="BT151" s="41">
        <f>IF(I150="Ja",$B150*Formler!DA$5,0)</f>
        <v>0</v>
      </c>
      <c r="BU151" s="41">
        <f>IF($J150&gt;0,$J150*Formler!$DB$5,0)</f>
        <v>0</v>
      </c>
      <c r="BV151" s="41">
        <f>IF(K150="Ja",$B150*Formler!DC$5,0)</f>
        <v>0</v>
      </c>
      <c r="BW151" s="41">
        <f>IF(L150="Ja",Formler!DE$5,0)</f>
        <v>0</v>
      </c>
      <c r="BX151" s="41">
        <f>IF(M150="Ja",Formler!DD$5*$N150,0)</f>
        <v>0</v>
      </c>
      <c r="BY151" s="41">
        <f>IF(D150="Ja",$B150*Formler!CV$6,0)</f>
        <v>0</v>
      </c>
      <c r="BZ151" s="41">
        <f>IF(E150="Ja",$B150*Formler!CW$6,0)</f>
        <v>0</v>
      </c>
      <c r="CA151" s="41">
        <f>IF(F150="Ja",$B150*Formler!CX$6,0)</f>
        <v>0</v>
      </c>
      <c r="CB151" s="41">
        <f>IF(G150="Ja",$B150*Formler!CY$6,0)</f>
        <v>0</v>
      </c>
      <c r="CC151" s="41">
        <f>IF(H150="Ja",$B150*Formler!CZ$6,0)</f>
        <v>0</v>
      </c>
      <c r="CD151" s="41">
        <f>IF(I150="Ja",$B150*Formler!DA$6,0)</f>
        <v>0</v>
      </c>
      <c r="CE151" s="41">
        <f>IF($J150&gt;0,$J150*Formler!$DB$6,0)</f>
        <v>0</v>
      </c>
      <c r="CF151" s="41">
        <f>IF(K150="Ja",$B150*Formler!DC$6,0)</f>
        <v>0</v>
      </c>
      <c r="CG151" s="41">
        <f>IF(L150="Ja",Formler!DE$6,0)</f>
        <v>0</v>
      </c>
      <c r="CH151" s="41">
        <f>IF(M150="Ja",Formler!DD$6*$N150,0)</f>
        <v>0</v>
      </c>
      <c r="CI151" s="41">
        <f>IF(D150="Ja",$B150*Formler!CV$7,0)</f>
        <v>0</v>
      </c>
      <c r="CJ151" s="41">
        <f>IF(E150="Ja",$B150*Formler!CW$7,0)</f>
        <v>0</v>
      </c>
      <c r="CK151" s="41">
        <f>IF(F150="Ja",$B150*Formler!CX$7,0)</f>
        <v>0</v>
      </c>
      <c r="CL151" s="41">
        <f>IF(G150="Ja",$B150*Formler!CY$7,0)</f>
        <v>0</v>
      </c>
      <c r="CM151" s="41">
        <f>IF(H150="Ja",$B150*Formler!CZ$7,0)</f>
        <v>0</v>
      </c>
      <c r="CN151" s="41">
        <f>IF(I150="Ja",$B150*Formler!DA$7,0)</f>
        <v>0</v>
      </c>
      <c r="CO151" s="41">
        <f>IF($J150&gt;0,$J150*Formler!$DB$7,0)</f>
        <v>0</v>
      </c>
      <c r="CP151" s="41">
        <f>IF(K150="Ja",$B150*Formler!DC$7,0)</f>
        <v>0</v>
      </c>
      <c r="CQ151" s="41">
        <f>IF(L150="Ja",Formler!DE$7,0)</f>
        <v>0</v>
      </c>
      <c r="CR151" s="41">
        <f>IF(M150="Ja",Formler!DD$7*$N150,0)</f>
        <v>0</v>
      </c>
      <c r="DR151" s="7">
        <v>180</v>
      </c>
    </row>
    <row r="152" spans="1:122" x14ac:dyDescent="0.35">
      <c r="A152" s="35">
        <f>Uträkningsmall!B158</f>
        <v>0</v>
      </c>
      <c r="B152" s="36">
        <f>IF(Uträkningsmall!$C158=Formler!$DR$12,12,Uträkningsmall!$C158)</f>
        <v>0</v>
      </c>
      <c r="C152" s="36">
        <f>Uträkningsmall!D158</f>
        <v>0</v>
      </c>
      <c r="D152" s="36">
        <f>Uträkningsmall!E158</f>
        <v>0</v>
      </c>
      <c r="E152" s="36">
        <f>Uträkningsmall!F158</f>
        <v>0</v>
      </c>
      <c r="F152" s="36">
        <f>Uträkningsmall!G158</f>
        <v>0</v>
      </c>
      <c r="G152" s="36">
        <f>Uträkningsmall!H158</f>
        <v>0</v>
      </c>
      <c r="H152" s="36">
        <f>Uträkningsmall!I158</f>
        <v>0</v>
      </c>
      <c r="I152" s="36">
        <f>Uträkningsmall!J158</f>
        <v>0</v>
      </c>
      <c r="J152" s="36">
        <f>Uträkningsmall!K158</f>
        <v>0</v>
      </c>
      <c r="K152" s="36">
        <f>Uträkningsmall!L158</f>
        <v>0</v>
      </c>
      <c r="L152" s="36">
        <f>Uträkningsmall!M158</f>
        <v>0</v>
      </c>
      <c r="M152" s="36">
        <f>Uträkningsmall!N158</f>
        <v>0</v>
      </c>
      <c r="N152" s="37">
        <f>Uträkningsmall!O158</f>
        <v>0</v>
      </c>
      <c r="P152" s="62">
        <f t="shared" si="49"/>
        <v>0</v>
      </c>
      <c r="Q152" s="62">
        <f t="shared" si="49"/>
        <v>0</v>
      </c>
      <c r="R152" s="62">
        <f t="shared" si="49"/>
        <v>0</v>
      </c>
      <c r="S152" s="62">
        <f t="shared" si="49"/>
        <v>0</v>
      </c>
      <c r="T152" s="62">
        <f t="shared" si="49"/>
        <v>0</v>
      </c>
      <c r="U152" s="63"/>
      <c r="V152" s="62">
        <f t="shared" si="34"/>
        <v>0</v>
      </c>
      <c r="W152" s="62">
        <f t="shared" si="35"/>
        <v>0</v>
      </c>
      <c r="X152" s="62">
        <f t="shared" si="36"/>
        <v>0</v>
      </c>
      <c r="Y152" s="62">
        <f t="shared" si="37"/>
        <v>0</v>
      </c>
      <c r="Z152" s="62">
        <f t="shared" si="38"/>
        <v>0</v>
      </c>
      <c r="AA152" s="63"/>
      <c r="AB152" s="62">
        <f t="shared" si="39"/>
        <v>0</v>
      </c>
      <c r="AC152" s="62">
        <f t="shared" si="40"/>
        <v>0</v>
      </c>
      <c r="AD152" s="62">
        <f t="shared" si="41"/>
        <v>0</v>
      </c>
      <c r="AE152" s="62">
        <f t="shared" si="42"/>
        <v>0</v>
      </c>
      <c r="AF152" s="62">
        <f t="shared" si="43"/>
        <v>0</v>
      </c>
      <c r="AH152" s="83">
        <f t="shared" si="44"/>
        <v>0</v>
      </c>
      <c r="AI152" s="64">
        <f t="shared" si="45"/>
        <v>0</v>
      </c>
      <c r="AJ152" s="64">
        <f t="shared" si="46"/>
        <v>0</v>
      </c>
      <c r="AK152" s="64">
        <f t="shared" si="47"/>
        <v>0</v>
      </c>
      <c r="AL152" s="84">
        <f t="shared" si="48"/>
        <v>0</v>
      </c>
      <c r="AU152" s="40">
        <f>IF($D151="Ja",$B151*Formler!CV$3,0)</f>
        <v>0</v>
      </c>
      <c r="AV152" s="41">
        <f>IF($E151="Ja",$B151*Formler!CW$3,0)</f>
        <v>0</v>
      </c>
      <c r="AW152" s="41">
        <f>IF($F151="Ja",$B151*Formler!CX$3,0)</f>
        <v>0</v>
      </c>
      <c r="AX152" s="41">
        <f>IF($G151="Ja",$B151*Formler!CY$3,0)</f>
        <v>0</v>
      </c>
      <c r="AY152" s="41">
        <f>IF($H151="Ja",$B151*Formler!CZ$3,0)</f>
        <v>0</v>
      </c>
      <c r="AZ152" s="41">
        <f>IF($I151="Ja",$B151*Formler!DA$3,0)</f>
        <v>0</v>
      </c>
      <c r="BA152" s="41">
        <f>IF($J151&gt;0,$J151*Formler!DB$3,0)</f>
        <v>0</v>
      </c>
      <c r="BB152" s="41">
        <f>IF($K151="Ja",$B151*Formler!DC$3,0)</f>
        <v>0</v>
      </c>
      <c r="BC152" s="74">
        <f>IF($L151="Ja",Formler!DE$3,0)</f>
        <v>0</v>
      </c>
      <c r="BD152" s="74">
        <f>IF($M151="Ja",$N151*Formler!DD$3,0)</f>
        <v>0</v>
      </c>
      <c r="BE152" s="41">
        <f>IF($D151="Ja",$B151*Formler!CV$4,0)</f>
        <v>0</v>
      </c>
      <c r="BF152" s="41">
        <f>IF($E151="Ja",$B151*Formler!CW$4,0)</f>
        <v>0</v>
      </c>
      <c r="BG152" s="41">
        <f>IF($F151="Ja",$B151*Formler!CX$4,0)</f>
        <v>0</v>
      </c>
      <c r="BH152" s="41">
        <f>IF($G151="Ja",$B151*Formler!CY$4,0)</f>
        <v>0</v>
      </c>
      <c r="BI152" s="41">
        <f>IF($H151="Ja",$B151*Formler!CZ$4,0)</f>
        <v>0</v>
      </c>
      <c r="BJ152" s="41">
        <f>IF($I151="Ja",$B151*Formler!DA$4,0)</f>
        <v>0</v>
      </c>
      <c r="BK152" s="41">
        <f>IF($J151&gt;0,$J151*Formler!$DB153,0)</f>
        <v>0</v>
      </c>
      <c r="BL152" s="41">
        <f>IF($K151="Ja",$B151*Formler!DC$4,0)</f>
        <v>0</v>
      </c>
      <c r="BM152" s="41">
        <f>IF($L151="Ja",Formler!DE$4,0)</f>
        <v>0</v>
      </c>
      <c r="BN152" s="41">
        <f>IF($M151="Ja",Formler!DD$4*$N151,0)</f>
        <v>0</v>
      </c>
      <c r="BO152" s="41">
        <f>IF(D151="Ja",$B151*Formler!CV$5,0)</f>
        <v>0</v>
      </c>
      <c r="BP152" s="41">
        <f>IF(E151="Ja",$B151*Formler!CW$5,0)</f>
        <v>0</v>
      </c>
      <c r="BQ152" s="41">
        <f>IF(F151="Ja",$B151*Formler!CX$5,0)</f>
        <v>0</v>
      </c>
      <c r="BR152" s="41">
        <f>IF(G151="Ja",$B151*Formler!CY$5,0)</f>
        <v>0</v>
      </c>
      <c r="BS152" s="41">
        <f>IF(H151="Ja",$B151*Formler!CZ$5,0)</f>
        <v>0</v>
      </c>
      <c r="BT152" s="41">
        <f>IF(I151="Ja",$B151*Formler!DA$5,0)</f>
        <v>0</v>
      </c>
      <c r="BU152" s="41">
        <f>IF($J151&gt;0,$J151*Formler!$DB$5,0)</f>
        <v>0</v>
      </c>
      <c r="BV152" s="41">
        <f>IF(K151="Ja",$B151*Formler!DC$5,0)</f>
        <v>0</v>
      </c>
      <c r="BW152" s="41">
        <f>IF(L151="Ja",Formler!DE$5,0)</f>
        <v>0</v>
      </c>
      <c r="BX152" s="41">
        <f>IF(M151="Ja",Formler!DD$5*$N151,0)</f>
        <v>0</v>
      </c>
      <c r="BY152" s="41">
        <f>IF(D151="Ja",$B151*Formler!CV$6,0)</f>
        <v>0</v>
      </c>
      <c r="BZ152" s="41">
        <f>IF(E151="Ja",$B151*Formler!CW$6,0)</f>
        <v>0</v>
      </c>
      <c r="CA152" s="41">
        <f>IF(F151="Ja",$B151*Formler!CX$6,0)</f>
        <v>0</v>
      </c>
      <c r="CB152" s="41">
        <f>IF(G151="Ja",$B151*Formler!CY$6,0)</f>
        <v>0</v>
      </c>
      <c r="CC152" s="41">
        <f>IF(H151="Ja",$B151*Formler!CZ$6,0)</f>
        <v>0</v>
      </c>
      <c r="CD152" s="41">
        <f>IF(I151="Ja",$B151*Formler!DA$6,0)</f>
        <v>0</v>
      </c>
      <c r="CE152" s="41">
        <f>IF($J151&gt;0,$J151*Formler!$DB$6,0)</f>
        <v>0</v>
      </c>
      <c r="CF152" s="41">
        <f>IF(K151="Ja",$B151*Formler!DC$6,0)</f>
        <v>0</v>
      </c>
      <c r="CG152" s="41">
        <f>IF(L151="Ja",Formler!DE$6,0)</f>
        <v>0</v>
      </c>
      <c r="CH152" s="41">
        <f>IF(M151="Ja",Formler!DD$6*$N151,0)</f>
        <v>0</v>
      </c>
      <c r="CI152" s="41">
        <f>IF(D151="Ja",$B151*Formler!CV$7,0)</f>
        <v>0</v>
      </c>
      <c r="CJ152" s="41">
        <f>IF(E151="Ja",$B151*Formler!CW$7,0)</f>
        <v>0</v>
      </c>
      <c r="CK152" s="41">
        <f>IF(F151="Ja",$B151*Formler!CX$7,0)</f>
        <v>0</v>
      </c>
      <c r="CL152" s="41">
        <f>IF(G151="Ja",$B151*Formler!CY$7,0)</f>
        <v>0</v>
      </c>
      <c r="CM152" s="41">
        <f>IF(H151="Ja",$B151*Formler!CZ$7,0)</f>
        <v>0</v>
      </c>
      <c r="CN152" s="41">
        <f>IF(I151="Ja",$B151*Formler!DA$7,0)</f>
        <v>0</v>
      </c>
      <c r="CO152" s="41">
        <f>IF($J151&gt;0,$J151*Formler!$DB$7,0)</f>
        <v>0</v>
      </c>
      <c r="CP152" s="41">
        <f>IF(K151="Ja",$B151*Formler!DC$7,0)</f>
        <v>0</v>
      </c>
      <c r="CQ152" s="41">
        <f>IF(L151="Ja",Formler!DE$7,0)</f>
        <v>0</v>
      </c>
      <c r="CR152" s="41">
        <f>IF(M151="Ja",Formler!DD$7*$N151,0)</f>
        <v>0</v>
      </c>
      <c r="DR152" s="7">
        <v>181</v>
      </c>
    </row>
    <row r="153" spans="1:122" x14ac:dyDescent="0.35">
      <c r="A153" s="35">
        <f>Uträkningsmall!B159</f>
        <v>0</v>
      </c>
      <c r="B153" s="36">
        <f>IF(Uträkningsmall!$C159=Formler!$DR$12,12,Uträkningsmall!$C159)</f>
        <v>0</v>
      </c>
      <c r="C153" s="36">
        <f>Uträkningsmall!D159</f>
        <v>0</v>
      </c>
      <c r="D153" s="36">
        <f>Uträkningsmall!E159</f>
        <v>0</v>
      </c>
      <c r="E153" s="36">
        <f>Uträkningsmall!F159</f>
        <v>0</v>
      </c>
      <c r="F153" s="36">
        <f>Uträkningsmall!G159</f>
        <v>0</v>
      </c>
      <c r="G153" s="36">
        <f>Uträkningsmall!H159</f>
        <v>0</v>
      </c>
      <c r="H153" s="36">
        <f>Uträkningsmall!I159</f>
        <v>0</v>
      </c>
      <c r="I153" s="36">
        <f>Uträkningsmall!J159</f>
        <v>0</v>
      </c>
      <c r="J153" s="36">
        <f>Uträkningsmall!K159</f>
        <v>0</v>
      </c>
      <c r="K153" s="36">
        <f>Uträkningsmall!L159</f>
        <v>0</v>
      </c>
      <c r="L153" s="36">
        <f>Uträkningsmall!M159</f>
        <v>0</v>
      </c>
      <c r="M153" s="36">
        <f>Uträkningsmall!N159</f>
        <v>0</v>
      </c>
      <c r="N153" s="37">
        <f>Uträkningsmall!O159</f>
        <v>0</v>
      </c>
      <c r="P153" s="62">
        <f t="shared" si="49"/>
        <v>0</v>
      </c>
      <c r="Q153" s="62">
        <f t="shared" si="49"/>
        <v>0</v>
      </c>
      <c r="R153" s="62">
        <f t="shared" si="49"/>
        <v>0</v>
      </c>
      <c r="S153" s="62">
        <f t="shared" si="49"/>
        <v>0</v>
      </c>
      <c r="T153" s="62">
        <f t="shared" si="49"/>
        <v>0</v>
      </c>
      <c r="U153" s="63"/>
      <c r="V153" s="62">
        <f t="shared" si="34"/>
        <v>0</v>
      </c>
      <c r="W153" s="62">
        <f t="shared" si="35"/>
        <v>0</v>
      </c>
      <c r="X153" s="62">
        <f t="shared" si="36"/>
        <v>0</v>
      </c>
      <c r="Y153" s="62">
        <f t="shared" si="37"/>
        <v>0</v>
      </c>
      <c r="Z153" s="62">
        <f t="shared" si="38"/>
        <v>0</v>
      </c>
      <c r="AA153" s="63"/>
      <c r="AB153" s="62">
        <f t="shared" si="39"/>
        <v>0</v>
      </c>
      <c r="AC153" s="62">
        <f t="shared" si="40"/>
        <v>0</v>
      </c>
      <c r="AD153" s="62">
        <f t="shared" si="41"/>
        <v>0</v>
      </c>
      <c r="AE153" s="62">
        <f t="shared" si="42"/>
        <v>0</v>
      </c>
      <c r="AF153" s="62">
        <f t="shared" si="43"/>
        <v>0</v>
      </c>
      <c r="AH153" s="83">
        <f t="shared" si="44"/>
        <v>0</v>
      </c>
      <c r="AI153" s="64">
        <f t="shared" si="45"/>
        <v>0</v>
      </c>
      <c r="AJ153" s="64">
        <f t="shared" si="46"/>
        <v>0</v>
      </c>
      <c r="AK153" s="64">
        <f t="shared" si="47"/>
        <v>0</v>
      </c>
      <c r="AL153" s="84">
        <f t="shared" si="48"/>
        <v>0</v>
      </c>
      <c r="AU153" s="40">
        <f>IF($D152="Ja",$B152*Formler!CV$3,0)</f>
        <v>0</v>
      </c>
      <c r="AV153" s="41">
        <f>IF($E152="Ja",$B152*Formler!CW$3,0)</f>
        <v>0</v>
      </c>
      <c r="AW153" s="41">
        <f>IF($F152="Ja",$B152*Formler!CX$3,0)</f>
        <v>0</v>
      </c>
      <c r="AX153" s="41">
        <f>IF($G152="Ja",$B152*Formler!CY$3,0)</f>
        <v>0</v>
      </c>
      <c r="AY153" s="41">
        <f>IF($H152="Ja",$B152*Formler!CZ$3,0)</f>
        <v>0</v>
      </c>
      <c r="AZ153" s="41">
        <f>IF($I152="Ja",$B152*Formler!DA$3,0)</f>
        <v>0</v>
      </c>
      <c r="BA153" s="41">
        <f>IF($J152&gt;0,$J152*Formler!DB$3,0)</f>
        <v>0</v>
      </c>
      <c r="BB153" s="41">
        <f>IF($K152="Ja",$B152*Formler!DC$3,0)</f>
        <v>0</v>
      </c>
      <c r="BC153" s="74">
        <f>IF($L152="Ja",Formler!DE$3,0)</f>
        <v>0</v>
      </c>
      <c r="BD153" s="74">
        <f>IF($M152="Ja",$N152*Formler!DD$3,0)</f>
        <v>0</v>
      </c>
      <c r="BE153" s="41">
        <f>IF($D152="Ja",$B152*Formler!CV$4,0)</f>
        <v>0</v>
      </c>
      <c r="BF153" s="41">
        <f>IF($E152="Ja",$B152*Formler!CW$4,0)</f>
        <v>0</v>
      </c>
      <c r="BG153" s="41">
        <f>IF($F152="Ja",$B152*Formler!CX$4,0)</f>
        <v>0</v>
      </c>
      <c r="BH153" s="41">
        <f>IF($G152="Ja",$B152*Formler!CY$4,0)</f>
        <v>0</v>
      </c>
      <c r="BI153" s="41">
        <f>IF($H152="Ja",$B152*Formler!CZ$4,0)</f>
        <v>0</v>
      </c>
      <c r="BJ153" s="41">
        <f>IF($I152="Ja",$B152*Formler!DA$4,0)</f>
        <v>0</v>
      </c>
      <c r="BK153" s="41">
        <f>IF($J152&gt;0,$J152*Formler!$DB154,0)</f>
        <v>0</v>
      </c>
      <c r="BL153" s="41">
        <f>IF($K152="Ja",$B152*Formler!DC$4,0)</f>
        <v>0</v>
      </c>
      <c r="BM153" s="41">
        <f>IF($L152="Ja",Formler!DE$4,0)</f>
        <v>0</v>
      </c>
      <c r="BN153" s="41">
        <f>IF($M152="Ja",Formler!DD$4*$N152,0)</f>
        <v>0</v>
      </c>
      <c r="BO153" s="41">
        <f>IF(D152="Ja",$B152*Formler!CV$5,0)</f>
        <v>0</v>
      </c>
      <c r="BP153" s="41">
        <f>IF(E152="Ja",$B152*Formler!CW$5,0)</f>
        <v>0</v>
      </c>
      <c r="BQ153" s="41">
        <f>IF(F152="Ja",$B152*Formler!CX$5,0)</f>
        <v>0</v>
      </c>
      <c r="BR153" s="41">
        <f>IF(G152="Ja",$B152*Formler!CY$5,0)</f>
        <v>0</v>
      </c>
      <c r="BS153" s="41">
        <f>IF(H152="Ja",$B152*Formler!CZ$5,0)</f>
        <v>0</v>
      </c>
      <c r="BT153" s="41">
        <f>IF(I152="Ja",$B152*Formler!DA$5,0)</f>
        <v>0</v>
      </c>
      <c r="BU153" s="41">
        <f>IF($J152&gt;0,$J152*Formler!$DB$5,0)</f>
        <v>0</v>
      </c>
      <c r="BV153" s="41">
        <f>IF(K152="Ja",$B152*Formler!DC$5,0)</f>
        <v>0</v>
      </c>
      <c r="BW153" s="41">
        <f>IF(L152="Ja",Formler!DE$5,0)</f>
        <v>0</v>
      </c>
      <c r="BX153" s="41">
        <f>IF(M152="Ja",Formler!DD$5*$N152,0)</f>
        <v>0</v>
      </c>
      <c r="BY153" s="41">
        <f>IF(D152="Ja",$B152*Formler!CV$6,0)</f>
        <v>0</v>
      </c>
      <c r="BZ153" s="41">
        <f>IF(E152="Ja",$B152*Formler!CW$6,0)</f>
        <v>0</v>
      </c>
      <c r="CA153" s="41">
        <f>IF(F152="Ja",$B152*Formler!CX$6,0)</f>
        <v>0</v>
      </c>
      <c r="CB153" s="41">
        <f>IF(G152="Ja",$B152*Formler!CY$6,0)</f>
        <v>0</v>
      </c>
      <c r="CC153" s="41">
        <f>IF(H152="Ja",$B152*Formler!CZ$6,0)</f>
        <v>0</v>
      </c>
      <c r="CD153" s="41">
        <f>IF(I152="Ja",$B152*Formler!DA$6,0)</f>
        <v>0</v>
      </c>
      <c r="CE153" s="41">
        <f>IF($J152&gt;0,$J152*Formler!$DB$6,0)</f>
        <v>0</v>
      </c>
      <c r="CF153" s="41">
        <f>IF(K152="Ja",$B152*Formler!DC$6,0)</f>
        <v>0</v>
      </c>
      <c r="CG153" s="41">
        <f>IF(L152="Ja",Formler!DE$6,0)</f>
        <v>0</v>
      </c>
      <c r="CH153" s="41">
        <f>IF(M152="Ja",Formler!DD$6*$N152,0)</f>
        <v>0</v>
      </c>
      <c r="CI153" s="41">
        <f>IF(D152="Ja",$B152*Formler!CV$7,0)</f>
        <v>0</v>
      </c>
      <c r="CJ153" s="41">
        <f>IF(E152="Ja",$B152*Formler!CW$7,0)</f>
        <v>0</v>
      </c>
      <c r="CK153" s="41">
        <f>IF(F152="Ja",$B152*Formler!CX$7,0)</f>
        <v>0</v>
      </c>
      <c r="CL153" s="41">
        <f>IF(G152="Ja",$B152*Formler!CY$7,0)</f>
        <v>0</v>
      </c>
      <c r="CM153" s="41">
        <f>IF(H152="Ja",$B152*Formler!CZ$7,0)</f>
        <v>0</v>
      </c>
      <c r="CN153" s="41">
        <f>IF(I152="Ja",$B152*Formler!DA$7,0)</f>
        <v>0</v>
      </c>
      <c r="CO153" s="41">
        <f>IF($J152&gt;0,$J152*Formler!$DB$7,0)</f>
        <v>0</v>
      </c>
      <c r="CP153" s="41">
        <f>IF(K152="Ja",$B152*Formler!DC$7,0)</f>
        <v>0</v>
      </c>
      <c r="CQ153" s="41">
        <f>IF(L152="Ja",Formler!DE$7,0)</f>
        <v>0</v>
      </c>
      <c r="CR153" s="41">
        <f>IF(M152="Ja",Formler!DD$7*$N152,0)</f>
        <v>0</v>
      </c>
      <c r="DR153" s="7">
        <v>182</v>
      </c>
    </row>
    <row r="154" spans="1:122" x14ac:dyDescent="0.35">
      <c r="A154" s="35">
        <f>Uträkningsmall!B160</f>
        <v>0</v>
      </c>
      <c r="B154" s="36">
        <f>IF(Uträkningsmall!$C160=Formler!$DR$12,12,Uträkningsmall!$C160)</f>
        <v>0</v>
      </c>
      <c r="C154" s="36">
        <f>Uträkningsmall!D160</f>
        <v>0</v>
      </c>
      <c r="D154" s="36">
        <f>Uträkningsmall!E160</f>
        <v>0</v>
      </c>
      <c r="E154" s="36">
        <f>Uträkningsmall!F160</f>
        <v>0</v>
      </c>
      <c r="F154" s="36">
        <f>Uträkningsmall!G160</f>
        <v>0</v>
      </c>
      <c r="G154" s="36">
        <f>Uträkningsmall!H160</f>
        <v>0</v>
      </c>
      <c r="H154" s="36">
        <f>Uträkningsmall!I160</f>
        <v>0</v>
      </c>
      <c r="I154" s="36">
        <f>Uträkningsmall!J160</f>
        <v>0</v>
      </c>
      <c r="J154" s="36">
        <f>Uträkningsmall!K160</f>
        <v>0</v>
      </c>
      <c r="K154" s="36">
        <f>Uträkningsmall!L160</f>
        <v>0</v>
      </c>
      <c r="L154" s="36">
        <f>Uträkningsmall!M160</f>
        <v>0</v>
      </c>
      <c r="M154" s="36">
        <f>Uträkningsmall!N160</f>
        <v>0</v>
      </c>
      <c r="N154" s="37">
        <f>Uträkningsmall!O160</f>
        <v>0</v>
      </c>
      <c r="P154" s="62">
        <f t="shared" si="49"/>
        <v>0</v>
      </c>
      <c r="Q154" s="62">
        <f t="shared" si="49"/>
        <v>0</v>
      </c>
      <c r="R154" s="62">
        <f t="shared" si="49"/>
        <v>0</v>
      </c>
      <c r="S154" s="62">
        <f t="shared" si="49"/>
        <v>0</v>
      </c>
      <c r="T154" s="62">
        <f t="shared" si="49"/>
        <v>0</v>
      </c>
      <c r="U154" s="63"/>
      <c r="V154" s="62">
        <f t="shared" si="34"/>
        <v>0</v>
      </c>
      <c r="W154" s="62">
        <f t="shared" si="35"/>
        <v>0</v>
      </c>
      <c r="X154" s="62">
        <f t="shared" si="36"/>
        <v>0</v>
      </c>
      <c r="Y154" s="62">
        <f t="shared" si="37"/>
        <v>0</v>
      </c>
      <c r="Z154" s="62">
        <f t="shared" si="38"/>
        <v>0</v>
      </c>
      <c r="AA154" s="63"/>
      <c r="AB154" s="62">
        <f t="shared" si="39"/>
        <v>0</v>
      </c>
      <c r="AC154" s="62">
        <f t="shared" si="40"/>
        <v>0</v>
      </c>
      <c r="AD154" s="62">
        <f t="shared" si="41"/>
        <v>0</v>
      </c>
      <c r="AE154" s="62">
        <f t="shared" si="42"/>
        <v>0</v>
      </c>
      <c r="AF154" s="62">
        <f t="shared" si="43"/>
        <v>0</v>
      </c>
      <c r="AH154" s="83">
        <f t="shared" si="44"/>
        <v>0</v>
      </c>
      <c r="AI154" s="64">
        <f t="shared" si="45"/>
        <v>0</v>
      </c>
      <c r="AJ154" s="64">
        <f t="shared" si="46"/>
        <v>0</v>
      </c>
      <c r="AK154" s="64">
        <f t="shared" si="47"/>
        <v>0</v>
      </c>
      <c r="AL154" s="84">
        <f t="shared" si="48"/>
        <v>0</v>
      </c>
      <c r="AU154" s="40">
        <f>IF($D153="Ja",$B153*Formler!CV$3,0)</f>
        <v>0</v>
      </c>
      <c r="AV154" s="41">
        <f>IF($E153="Ja",$B153*Formler!CW$3,0)</f>
        <v>0</v>
      </c>
      <c r="AW154" s="41">
        <f>IF($F153="Ja",$B153*Formler!CX$3,0)</f>
        <v>0</v>
      </c>
      <c r="AX154" s="41">
        <f>IF($G153="Ja",$B153*Formler!CY$3,0)</f>
        <v>0</v>
      </c>
      <c r="AY154" s="41">
        <f>IF($H153="Ja",$B153*Formler!CZ$3,0)</f>
        <v>0</v>
      </c>
      <c r="AZ154" s="41">
        <f>IF($I153="Ja",$B153*Formler!DA$3,0)</f>
        <v>0</v>
      </c>
      <c r="BA154" s="41">
        <f>IF($J153&gt;0,$J153*Formler!DB$3,0)</f>
        <v>0</v>
      </c>
      <c r="BB154" s="41">
        <f>IF($K153="Ja",$B153*Formler!DC$3,0)</f>
        <v>0</v>
      </c>
      <c r="BC154" s="74">
        <f>IF($L153="Ja",Formler!DE$3,0)</f>
        <v>0</v>
      </c>
      <c r="BD154" s="74">
        <f>IF($M153="Ja",$N153*Formler!DD$3,0)</f>
        <v>0</v>
      </c>
      <c r="BE154" s="41">
        <f>IF($D153="Ja",$B153*Formler!CV$4,0)</f>
        <v>0</v>
      </c>
      <c r="BF154" s="41">
        <f>IF($E153="Ja",$B153*Formler!CW$4,0)</f>
        <v>0</v>
      </c>
      <c r="BG154" s="41">
        <f>IF($F153="Ja",$B153*Formler!CX$4,0)</f>
        <v>0</v>
      </c>
      <c r="BH154" s="41">
        <f>IF($G153="Ja",$B153*Formler!CY$4,0)</f>
        <v>0</v>
      </c>
      <c r="BI154" s="41">
        <f>IF($H153="Ja",$B153*Formler!CZ$4,0)</f>
        <v>0</v>
      </c>
      <c r="BJ154" s="41">
        <f>IF($I153="Ja",$B153*Formler!DA$4,0)</f>
        <v>0</v>
      </c>
      <c r="BK154" s="41">
        <f>IF($J153&gt;0,$J153*Formler!$DB155,0)</f>
        <v>0</v>
      </c>
      <c r="BL154" s="41">
        <f>IF($K153="Ja",$B153*Formler!DC$4,0)</f>
        <v>0</v>
      </c>
      <c r="BM154" s="41">
        <f>IF($L153="Ja",Formler!DE$4,0)</f>
        <v>0</v>
      </c>
      <c r="BN154" s="41">
        <f>IF($M153="Ja",Formler!DD$4*$N153,0)</f>
        <v>0</v>
      </c>
      <c r="BO154" s="41">
        <f>IF(D153="Ja",$B153*Formler!CV$5,0)</f>
        <v>0</v>
      </c>
      <c r="BP154" s="41">
        <f>IF(E153="Ja",$B153*Formler!CW$5,0)</f>
        <v>0</v>
      </c>
      <c r="BQ154" s="41">
        <f>IF(F153="Ja",$B153*Formler!CX$5,0)</f>
        <v>0</v>
      </c>
      <c r="BR154" s="41">
        <f>IF(G153="Ja",$B153*Formler!CY$5,0)</f>
        <v>0</v>
      </c>
      <c r="BS154" s="41">
        <f>IF(H153="Ja",$B153*Formler!CZ$5,0)</f>
        <v>0</v>
      </c>
      <c r="BT154" s="41">
        <f>IF(I153="Ja",$B153*Formler!DA$5,0)</f>
        <v>0</v>
      </c>
      <c r="BU154" s="41">
        <f>IF($J153&gt;0,$J153*Formler!$DB$5,0)</f>
        <v>0</v>
      </c>
      <c r="BV154" s="41">
        <f>IF(K153="Ja",$B153*Formler!DC$5,0)</f>
        <v>0</v>
      </c>
      <c r="BW154" s="41">
        <f>IF(L153="Ja",Formler!DE$5,0)</f>
        <v>0</v>
      </c>
      <c r="BX154" s="41">
        <f>IF(M153="Ja",Formler!DD$5*$N153,0)</f>
        <v>0</v>
      </c>
      <c r="BY154" s="41">
        <f>IF(D153="Ja",$B153*Formler!CV$6,0)</f>
        <v>0</v>
      </c>
      <c r="BZ154" s="41">
        <f>IF(E153="Ja",$B153*Formler!CW$6,0)</f>
        <v>0</v>
      </c>
      <c r="CA154" s="41">
        <f>IF(F153="Ja",$B153*Formler!CX$6,0)</f>
        <v>0</v>
      </c>
      <c r="CB154" s="41">
        <f>IF(G153="Ja",$B153*Formler!CY$6,0)</f>
        <v>0</v>
      </c>
      <c r="CC154" s="41">
        <f>IF(H153="Ja",$B153*Formler!CZ$6,0)</f>
        <v>0</v>
      </c>
      <c r="CD154" s="41">
        <f>IF(I153="Ja",$B153*Formler!DA$6,0)</f>
        <v>0</v>
      </c>
      <c r="CE154" s="41">
        <f>IF($J153&gt;0,$J153*Formler!$DB$6,0)</f>
        <v>0</v>
      </c>
      <c r="CF154" s="41">
        <f>IF(K153="Ja",$B153*Formler!DC$6,0)</f>
        <v>0</v>
      </c>
      <c r="CG154" s="41">
        <f>IF(L153="Ja",Formler!DE$6,0)</f>
        <v>0</v>
      </c>
      <c r="CH154" s="41">
        <f>IF(M153="Ja",Formler!DD$6*$N153,0)</f>
        <v>0</v>
      </c>
      <c r="CI154" s="41">
        <f>IF(D153="Ja",$B153*Formler!CV$7,0)</f>
        <v>0</v>
      </c>
      <c r="CJ154" s="41">
        <f>IF(E153="Ja",$B153*Formler!CW$7,0)</f>
        <v>0</v>
      </c>
      <c r="CK154" s="41">
        <f>IF(F153="Ja",$B153*Formler!CX$7,0)</f>
        <v>0</v>
      </c>
      <c r="CL154" s="41">
        <f>IF(G153="Ja",$B153*Formler!CY$7,0)</f>
        <v>0</v>
      </c>
      <c r="CM154" s="41">
        <f>IF(H153="Ja",$B153*Formler!CZ$7,0)</f>
        <v>0</v>
      </c>
      <c r="CN154" s="41">
        <f>IF(I153="Ja",$B153*Formler!DA$7,0)</f>
        <v>0</v>
      </c>
      <c r="CO154" s="41">
        <f>IF($J153&gt;0,$J153*Formler!$DB$7,0)</f>
        <v>0</v>
      </c>
      <c r="CP154" s="41">
        <f>IF(K153="Ja",$B153*Formler!DC$7,0)</f>
        <v>0</v>
      </c>
      <c r="CQ154" s="41">
        <f>IF(L153="Ja",Formler!DE$7,0)</f>
        <v>0</v>
      </c>
      <c r="CR154" s="41">
        <f>IF(M153="Ja",Formler!DD$7*$N153,0)</f>
        <v>0</v>
      </c>
      <c r="DR154" s="7">
        <v>183</v>
      </c>
    </row>
    <row r="155" spans="1:122" x14ac:dyDescent="0.35">
      <c r="A155" s="35">
        <f>Uträkningsmall!B161</f>
        <v>0</v>
      </c>
      <c r="B155" s="36">
        <f>IF(Uträkningsmall!$C161=Formler!$DR$12,12,Uträkningsmall!$C161)</f>
        <v>0</v>
      </c>
      <c r="C155" s="36">
        <f>Uträkningsmall!D161</f>
        <v>0</v>
      </c>
      <c r="D155" s="36">
        <f>Uträkningsmall!E161</f>
        <v>0</v>
      </c>
      <c r="E155" s="36">
        <f>Uträkningsmall!F161</f>
        <v>0</v>
      </c>
      <c r="F155" s="36">
        <f>Uträkningsmall!G161</f>
        <v>0</v>
      </c>
      <c r="G155" s="36">
        <f>Uträkningsmall!H161</f>
        <v>0</v>
      </c>
      <c r="H155" s="36">
        <f>Uträkningsmall!I161</f>
        <v>0</v>
      </c>
      <c r="I155" s="36">
        <f>Uträkningsmall!J161</f>
        <v>0</v>
      </c>
      <c r="J155" s="36">
        <f>Uträkningsmall!K161</f>
        <v>0</v>
      </c>
      <c r="K155" s="36">
        <f>Uträkningsmall!L161</f>
        <v>0</v>
      </c>
      <c r="L155" s="36">
        <f>Uträkningsmall!M161</f>
        <v>0</v>
      </c>
      <c r="M155" s="36">
        <f>Uträkningsmall!N161</f>
        <v>0</v>
      </c>
      <c r="N155" s="37">
        <f>Uträkningsmall!O161</f>
        <v>0</v>
      </c>
      <c r="P155" s="62">
        <f t="shared" si="49"/>
        <v>0</v>
      </c>
      <c r="Q155" s="62">
        <f t="shared" si="49"/>
        <v>0</v>
      </c>
      <c r="R155" s="62">
        <f t="shared" si="49"/>
        <v>0</v>
      </c>
      <c r="S155" s="62">
        <f t="shared" si="49"/>
        <v>0</v>
      </c>
      <c r="T155" s="62">
        <f t="shared" si="49"/>
        <v>0</v>
      </c>
      <c r="U155" s="63"/>
      <c r="V155" s="62">
        <f t="shared" si="34"/>
        <v>0</v>
      </c>
      <c r="W155" s="62">
        <f t="shared" si="35"/>
        <v>0</v>
      </c>
      <c r="X155" s="62">
        <f t="shared" si="36"/>
        <v>0</v>
      </c>
      <c r="Y155" s="62">
        <f t="shared" si="37"/>
        <v>0</v>
      </c>
      <c r="Z155" s="62">
        <f t="shared" si="38"/>
        <v>0</v>
      </c>
      <c r="AA155" s="63"/>
      <c r="AB155" s="62">
        <f t="shared" si="39"/>
        <v>0</v>
      </c>
      <c r="AC155" s="62">
        <f t="shared" si="40"/>
        <v>0</v>
      </c>
      <c r="AD155" s="62">
        <f t="shared" si="41"/>
        <v>0</v>
      </c>
      <c r="AE155" s="62">
        <f t="shared" si="42"/>
        <v>0</v>
      </c>
      <c r="AF155" s="62">
        <f t="shared" si="43"/>
        <v>0</v>
      </c>
      <c r="AH155" s="83">
        <f t="shared" si="44"/>
        <v>0</v>
      </c>
      <c r="AI155" s="64">
        <f t="shared" si="45"/>
        <v>0</v>
      </c>
      <c r="AJ155" s="64">
        <f t="shared" si="46"/>
        <v>0</v>
      </c>
      <c r="AK155" s="64">
        <f t="shared" si="47"/>
        <v>0</v>
      </c>
      <c r="AL155" s="84">
        <f t="shared" si="48"/>
        <v>0</v>
      </c>
      <c r="AU155" s="40">
        <f>IF($D154="Ja",$B154*Formler!CV$3,0)</f>
        <v>0</v>
      </c>
      <c r="AV155" s="41">
        <f>IF($E154="Ja",$B154*Formler!CW$3,0)</f>
        <v>0</v>
      </c>
      <c r="AW155" s="41">
        <f>IF($F154="Ja",$B154*Formler!CX$3,0)</f>
        <v>0</v>
      </c>
      <c r="AX155" s="41">
        <f>IF($G154="Ja",$B154*Formler!CY$3,0)</f>
        <v>0</v>
      </c>
      <c r="AY155" s="41">
        <f>IF($H154="Ja",$B154*Formler!CZ$3,0)</f>
        <v>0</v>
      </c>
      <c r="AZ155" s="41">
        <f>IF($I154="Ja",$B154*Formler!DA$3,0)</f>
        <v>0</v>
      </c>
      <c r="BA155" s="41">
        <f>IF($J154&gt;0,$J154*Formler!DB$3,0)</f>
        <v>0</v>
      </c>
      <c r="BB155" s="41">
        <f>IF($K154="Ja",$B154*Formler!DC$3,0)</f>
        <v>0</v>
      </c>
      <c r="BC155" s="74">
        <f>IF($L154="Ja",Formler!DE$3,0)</f>
        <v>0</v>
      </c>
      <c r="BD155" s="74">
        <f>IF($M154="Ja",$N154*Formler!DD$3,0)</f>
        <v>0</v>
      </c>
      <c r="BE155" s="41">
        <f>IF($D154="Ja",$B154*Formler!CV$4,0)</f>
        <v>0</v>
      </c>
      <c r="BF155" s="41">
        <f>IF($E154="Ja",$B154*Formler!CW$4,0)</f>
        <v>0</v>
      </c>
      <c r="BG155" s="41">
        <f>IF($F154="Ja",$B154*Formler!CX$4,0)</f>
        <v>0</v>
      </c>
      <c r="BH155" s="41">
        <f>IF($G154="Ja",$B154*Formler!CY$4,0)</f>
        <v>0</v>
      </c>
      <c r="BI155" s="41">
        <f>IF($H154="Ja",$B154*Formler!CZ$4,0)</f>
        <v>0</v>
      </c>
      <c r="BJ155" s="41">
        <f>IF($I154="Ja",$B154*Formler!DA$4,0)</f>
        <v>0</v>
      </c>
      <c r="BK155" s="41">
        <f>IF($J154&gt;0,$J154*Formler!$DB156,0)</f>
        <v>0</v>
      </c>
      <c r="BL155" s="41">
        <f>IF($K154="Ja",$B154*Formler!DC$4,0)</f>
        <v>0</v>
      </c>
      <c r="BM155" s="41">
        <f>IF($L154="Ja",Formler!DE$4,0)</f>
        <v>0</v>
      </c>
      <c r="BN155" s="41">
        <f>IF($M154="Ja",Formler!DD$4*$N154,0)</f>
        <v>0</v>
      </c>
      <c r="BO155" s="41">
        <f>IF(D154="Ja",$B154*Formler!CV$5,0)</f>
        <v>0</v>
      </c>
      <c r="BP155" s="41">
        <f>IF(E154="Ja",$B154*Formler!CW$5,0)</f>
        <v>0</v>
      </c>
      <c r="BQ155" s="41">
        <f>IF(F154="Ja",$B154*Formler!CX$5,0)</f>
        <v>0</v>
      </c>
      <c r="BR155" s="41">
        <f>IF(G154="Ja",$B154*Formler!CY$5,0)</f>
        <v>0</v>
      </c>
      <c r="BS155" s="41">
        <f>IF(H154="Ja",$B154*Formler!CZ$5,0)</f>
        <v>0</v>
      </c>
      <c r="BT155" s="41">
        <f>IF(I154="Ja",$B154*Formler!DA$5,0)</f>
        <v>0</v>
      </c>
      <c r="BU155" s="41">
        <f>IF($J154&gt;0,$J154*Formler!$DB$5,0)</f>
        <v>0</v>
      </c>
      <c r="BV155" s="41">
        <f>IF(K154="Ja",$B154*Formler!DC$5,0)</f>
        <v>0</v>
      </c>
      <c r="BW155" s="41">
        <f>IF(L154="Ja",Formler!DE$5,0)</f>
        <v>0</v>
      </c>
      <c r="BX155" s="41">
        <f>IF(M154="Ja",Formler!DD$5*$N154,0)</f>
        <v>0</v>
      </c>
      <c r="BY155" s="41">
        <f>IF(D154="Ja",$B154*Formler!CV$6,0)</f>
        <v>0</v>
      </c>
      <c r="BZ155" s="41">
        <f>IF(E154="Ja",$B154*Formler!CW$6,0)</f>
        <v>0</v>
      </c>
      <c r="CA155" s="41">
        <f>IF(F154="Ja",$B154*Formler!CX$6,0)</f>
        <v>0</v>
      </c>
      <c r="CB155" s="41">
        <f>IF(G154="Ja",$B154*Formler!CY$6,0)</f>
        <v>0</v>
      </c>
      <c r="CC155" s="41">
        <f>IF(H154="Ja",$B154*Formler!CZ$6,0)</f>
        <v>0</v>
      </c>
      <c r="CD155" s="41">
        <f>IF(I154="Ja",$B154*Formler!DA$6,0)</f>
        <v>0</v>
      </c>
      <c r="CE155" s="41">
        <f>IF($J154&gt;0,$J154*Formler!$DB$6,0)</f>
        <v>0</v>
      </c>
      <c r="CF155" s="41">
        <f>IF(K154="Ja",$B154*Formler!DC$6,0)</f>
        <v>0</v>
      </c>
      <c r="CG155" s="41">
        <f>IF(L154="Ja",Formler!DE$6,0)</f>
        <v>0</v>
      </c>
      <c r="CH155" s="41">
        <f>IF(M154="Ja",Formler!DD$6*$N154,0)</f>
        <v>0</v>
      </c>
      <c r="CI155" s="41">
        <f>IF(D154="Ja",$B154*Formler!CV$7,0)</f>
        <v>0</v>
      </c>
      <c r="CJ155" s="41">
        <f>IF(E154="Ja",$B154*Formler!CW$7,0)</f>
        <v>0</v>
      </c>
      <c r="CK155" s="41">
        <f>IF(F154="Ja",$B154*Formler!CX$7,0)</f>
        <v>0</v>
      </c>
      <c r="CL155" s="41">
        <f>IF(G154="Ja",$B154*Formler!CY$7,0)</f>
        <v>0</v>
      </c>
      <c r="CM155" s="41">
        <f>IF(H154="Ja",$B154*Formler!CZ$7,0)</f>
        <v>0</v>
      </c>
      <c r="CN155" s="41">
        <f>IF(I154="Ja",$B154*Formler!DA$7,0)</f>
        <v>0</v>
      </c>
      <c r="CO155" s="41">
        <f>IF($J154&gt;0,$J154*Formler!$DB$7,0)</f>
        <v>0</v>
      </c>
      <c r="CP155" s="41">
        <f>IF(K154="Ja",$B154*Formler!DC$7,0)</f>
        <v>0</v>
      </c>
      <c r="CQ155" s="41">
        <f>IF(L154="Ja",Formler!DE$7,0)</f>
        <v>0</v>
      </c>
      <c r="CR155" s="41">
        <f>IF(M154="Ja",Formler!DD$7*$N154,0)</f>
        <v>0</v>
      </c>
      <c r="DR155" s="7">
        <v>184</v>
      </c>
    </row>
    <row r="156" spans="1:122" x14ac:dyDescent="0.35">
      <c r="A156" s="35">
        <f>Uträkningsmall!B162</f>
        <v>0</v>
      </c>
      <c r="B156" s="36">
        <f>IF(Uträkningsmall!$C162=Formler!$DR$12,12,Uträkningsmall!$C162)</f>
        <v>0</v>
      </c>
      <c r="C156" s="36">
        <f>Uträkningsmall!D162</f>
        <v>0</v>
      </c>
      <c r="D156" s="36">
        <f>Uträkningsmall!E162</f>
        <v>0</v>
      </c>
      <c r="E156" s="36">
        <f>Uträkningsmall!F162</f>
        <v>0</v>
      </c>
      <c r="F156" s="36">
        <f>Uträkningsmall!G162</f>
        <v>0</v>
      </c>
      <c r="G156" s="36">
        <f>Uträkningsmall!H162</f>
        <v>0</v>
      </c>
      <c r="H156" s="36">
        <f>Uträkningsmall!I162</f>
        <v>0</v>
      </c>
      <c r="I156" s="36">
        <f>Uträkningsmall!J162</f>
        <v>0</v>
      </c>
      <c r="J156" s="36">
        <f>Uträkningsmall!K162</f>
        <v>0</v>
      </c>
      <c r="K156" s="36">
        <f>Uträkningsmall!L162</f>
        <v>0</v>
      </c>
      <c r="L156" s="36">
        <f>Uträkningsmall!M162</f>
        <v>0</v>
      </c>
      <c r="M156" s="36">
        <f>Uträkningsmall!N162</f>
        <v>0</v>
      </c>
      <c r="N156" s="37">
        <f>Uträkningsmall!O162</f>
        <v>0</v>
      </c>
      <c r="P156" s="62">
        <f t="shared" si="49"/>
        <v>0</v>
      </c>
      <c r="Q156" s="62">
        <f t="shared" si="49"/>
        <v>0</v>
      </c>
      <c r="R156" s="62">
        <f t="shared" si="49"/>
        <v>0</v>
      </c>
      <c r="S156" s="62">
        <f t="shared" si="49"/>
        <v>0</v>
      </c>
      <c r="T156" s="62">
        <f t="shared" si="49"/>
        <v>0</v>
      </c>
      <c r="U156" s="63"/>
      <c r="V156" s="62">
        <f t="shared" si="34"/>
        <v>0</v>
      </c>
      <c r="W156" s="62">
        <f t="shared" si="35"/>
        <v>0</v>
      </c>
      <c r="X156" s="62">
        <f t="shared" si="36"/>
        <v>0</v>
      </c>
      <c r="Y156" s="62">
        <f t="shared" si="37"/>
        <v>0</v>
      </c>
      <c r="Z156" s="62">
        <f t="shared" si="38"/>
        <v>0</v>
      </c>
      <c r="AA156" s="63"/>
      <c r="AB156" s="62">
        <f t="shared" si="39"/>
        <v>0</v>
      </c>
      <c r="AC156" s="62">
        <f t="shared" si="40"/>
        <v>0</v>
      </c>
      <c r="AD156" s="62">
        <f t="shared" si="41"/>
        <v>0</v>
      </c>
      <c r="AE156" s="62">
        <f t="shared" si="42"/>
        <v>0</v>
      </c>
      <c r="AF156" s="62">
        <f t="shared" si="43"/>
        <v>0</v>
      </c>
      <c r="AH156" s="83">
        <f t="shared" si="44"/>
        <v>0</v>
      </c>
      <c r="AI156" s="64">
        <f t="shared" si="45"/>
        <v>0</v>
      </c>
      <c r="AJ156" s="64">
        <f t="shared" si="46"/>
        <v>0</v>
      </c>
      <c r="AK156" s="64">
        <f t="shared" si="47"/>
        <v>0</v>
      </c>
      <c r="AL156" s="84">
        <f t="shared" si="48"/>
        <v>0</v>
      </c>
      <c r="AU156" s="40">
        <f>IF($D155="Ja",$B155*Formler!CV$3,0)</f>
        <v>0</v>
      </c>
      <c r="AV156" s="41">
        <f>IF($E155="Ja",$B155*Formler!CW$3,0)</f>
        <v>0</v>
      </c>
      <c r="AW156" s="41">
        <f>IF($F155="Ja",$B155*Formler!CX$3,0)</f>
        <v>0</v>
      </c>
      <c r="AX156" s="41">
        <f>IF($G155="Ja",$B155*Formler!CY$3,0)</f>
        <v>0</v>
      </c>
      <c r="AY156" s="41">
        <f>IF($H155="Ja",$B155*Formler!CZ$3,0)</f>
        <v>0</v>
      </c>
      <c r="AZ156" s="41">
        <f>IF($I155="Ja",$B155*Formler!DA$3,0)</f>
        <v>0</v>
      </c>
      <c r="BA156" s="41">
        <f>IF($J155&gt;0,$J155*Formler!DB$3,0)</f>
        <v>0</v>
      </c>
      <c r="BB156" s="41">
        <f>IF($K155="Ja",$B155*Formler!DC$3,0)</f>
        <v>0</v>
      </c>
      <c r="BC156" s="74">
        <f>IF($L155="Ja",Formler!DE$3,0)</f>
        <v>0</v>
      </c>
      <c r="BD156" s="74">
        <f>IF($M155="Ja",$N155*Formler!DD$3,0)</f>
        <v>0</v>
      </c>
      <c r="BE156" s="41">
        <f>IF($D155="Ja",$B155*Formler!CV$4,0)</f>
        <v>0</v>
      </c>
      <c r="BF156" s="41">
        <f>IF($E155="Ja",$B155*Formler!CW$4,0)</f>
        <v>0</v>
      </c>
      <c r="BG156" s="41">
        <f>IF($F155="Ja",$B155*Formler!CX$4,0)</f>
        <v>0</v>
      </c>
      <c r="BH156" s="41">
        <f>IF($G155="Ja",$B155*Formler!CY$4,0)</f>
        <v>0</v>
      </c>
      <c r="BI156" s="41">
        <f>IF($H155="Ja",$B155*Formler!CZ$4,0)</f>
        <v>0</v>
      </c>
      <c r="BJ156" s="41">
        <f>IF($I155="Ja",$B155*Formler!DA$4,0)</f>
        <v>0</v>
      </c>
      <c r="BK156" s="41">
        <f>IF($J155&gt;0,$J155*Formler!$DB157,0)</f>
        <v>0</v>
      </c>
      <c r="BL156" s="41">
        <f>IF($K155="Ja",$B155*Formler!DC$4,0)</f>
        <v>0</v>
      </c>
      <c r="BM156" s="41">
        <f>IF($L155="Ja",Formler!DE$4,0)</f>
        <v>0</v>
      </c>
      <c r="BN156" s="41">
        <f>IF($M155="Ja",Formler!DD$4*$N155,0)</f>
        <v>0</v>
      </c>
      <c r="BO156" s="41">
        <f>IF(D155="Ja",$B155*Formler!CV$5,0)</f>
        <v>0</v>
      </c>
      <c r="BP156" s="41">
        <f>IF(E155="Ja",$B155*Formler!CW$5,0)</f>
        <v>0</v>
      </c>
      <c r="BQ156" s="41">
        <f>IF(F155="Ja",$B155*Formler!CX$5,0)</f>
        <v>0</v>
      </c>
      <c r="BR156" s="41">
        <f>IF(G155="Ja",$B155*Formler!CY$5,0)</f>
        <v>0</v>
      </c>
      <c r="BS156" s="41">
        <f>IF(H155="Ja",$B155*Formler!CZ$5,0)</f>
        <v>0</v>
      </c>
      <c r="BT156" s="41">
        <f>IF(I155="Ja",$B155*Formler!DA$5,0)</f>
        <v>0</v>
      </c>
      <c r="BU156" s="41">
        <f>IF($J155&gt;0,$J155*Formler!$DB$5,0)</f>
        <v>0</v>
      </c>
      <c r="BV156" s="41">
        <f>IF(K155="Ja",$B155*Formler!DC$5,0)</f>
        <v>0</v>
      </c>
      <c r="BW156" s="41">
        <f>IF(L155="Ja",Formler!DE$5,0)</f>
        <v>0</v>
      </c>
      <c r="BX156" s="41">
        <f>IF(M155="Ja",Formler!DD$5*$N155,0)</f>
        <v>0</v>
      </c>
      <c r="BY156" s="41">
        <f>IF(D155="Ja",$B155*Formler!CV$6,0)</f>
        <v>0</v>
      </c>
      <c r="BZ156" s="41">
        <f>IF(E155="Ja",$B155*Formler!CW$6,0)</f>
        <v>0</v>
      </c>
      <c r="CA156" s="41">
        <f>IF(F155="Ja",$B155*Formler!CX$6,0)</f>
        <v>0</v>
      </c>
      <c r="CB156" s="41">
        <f>IF(G155="Ja",$B155*Formler!CY$6,0)</f>
        <v>0</v>
      </c>
      <c r="CC156" s="41">
        <f>IF(H155="Ja",$B155*Formler!CZ$6,0)</f>
        <v>0</v>
      </c>
      <c r="CD156" s="41">
        <f>IF(I155="Ja",$B155*Formler!DA$6,0)</f>
        <v>0</v>
      </c>
      <c r="CE156" s="41">
        <f>IF($J155&gt;0,$J155*Formler!$DB$6,0)</f>
        <v>0</v>
      </c>
      <c r="CF156" s="41">
        <f>IF(K155="Ja",$B155*Formler!DC$6,0)</f>
        <v>0</v>
      </c>
      <c r="CG156" s="41">
        <f>IF(L155="Ja",Formler!DE$6,0)</f>
        <v>0</v>
      </c>
      <c r="CH156" s="41">
        <f>IF(M155="Ja",Formler!DD$6*$N155,0)</f>
        <v>0</v>
      </c>
      <c r="CI156" s="41">
        <f>IF(D155="Ja",$B155*Formler!CV$7,0)</f>
        <v>0</v>
      </c>
      <c r="CJ156" s="41">
        <f>IF(E155="Ja",$B155*Formler!CW$7,0)</f>
        <v>0</v>
      </c>
      <c r="CK156" s="41">
        <f>IF(F155="Ja",$B155*Formler!CX$7,0)</f>
        <v>0</v>
      </c>
      <c r="CL156" s="41">
        <f>IF(G155="Ja",$B155*Formler!CY$7,0)</f>
        <v>0</v>
      </c>
      <c r="CM156" s="41">
        <f>IF(H155="Ja",$B155*Formler!CZ$7,0)</f>
        <v>0</v>
      </c>
      <c r="CN156" s="41">
        <f>IF(I155="Ja",$B155*Formler!DA$7,0)</f>
        <v>0</v>
      </c>
      <c r="CO156" s="41">
        <f>IF($J155&gt;0,$J155*Formler!$DB$7,0)</f>
        <v>0</v>
      </c>
      <c r="CP156" s="41">
        <f>IF(K155="Ja",$B155*Formler!DC$7,0)</f>
        <v>0</v>
      </c>
      <c r="CQ156" s="41">
        <f>IF(L155="Ja",Formler!DE$7,0)</f>
        <v>0</v>
      </c>
      <c r="CR156" s="41">
        <f>IF(M155="Ja",Formler!DD$7*$N155,0)</f>
        <v>0</v>
      </c>
      <c r="DR156" s="7">
        <v>185</v>
      </c>
    </row>
    <row r="157" spans="1:122" x14ac:dyDescent="0.35">
      <c r="A157" s="35">
        <f>Uträkningsmall!B163</f>
        <v>0</v>
      </c>
      <c r="B157" s="36">
        <f>IF(Uträkningsmall!$C163=Formler!$DR$12,12,Uträkningsmall!$C163)</f>
        <v>0</v>
      </c>
      <c r="C157" s="36">
        <f>Uträkningsmall!D163</f>
        <v>0</v>
      </c>
      <c r="D157" s="36">
        <f>Uträkningsmall!E163</f>
        <v>0</v>
      </c>
      <c r="E157" s="36">
        <f>Uträkningsmall!F163</f>
        <v>0</v>
      </c>
      <c r="F157" s="36">
        <f>Uträkningsmall!G163</f>
        <v>0</v>
      </c>
      <c r="G157" s="36">
        <f>Uträkningsmall!H163</f>
        <v>0</v>
      </c>
      <c r="H157" s="36">
        <f>Uträkningsmall!I163</f>
        <v>0</v>
      </c>
      <c r="I157" s="36">
        <f>Uträkningsmall!J163</f>
        <v>0</v>
      </c>
      <c r="J157" s="36">
        <f>Uträkningsmall!K163</f>
        <v>0</v>
      </c>
      <c r="K157" s="36">
        <f>Uträkningsmall!L163</f>
        <v>0</v>
      </c>
      <c r="L157" s="36">
        <f>Uträkningsmall!M163</f>
        <v>0</v>
      </c>
      <c r="M157" s="36">
        <f>Uträkningsmall!N163</f>
        <v>0</v>
      </c>
      <c r="N157" s="37">
        <f>Uträkningsmall!O163</f>
        <v>0</v>
      </c>
      <c r="P157" s="62">
        <f t="shared" si="49"/>
        <v>0</v>
      </c>
      <c r="Q157" s="62">
        <f t="shared" si="49"/>
        <v>0</v>
      </c>
      <c r="R157" s="62">
        <f t="shared" si="49"/>
        <v>0</v>
      </c>
      <c r="S157" s="62">
        <f t="shared" si="49"/>
        <v>0</v>
      </c>
      <c r="T157" s="62">
        <f t="shared" si="49"/>
        <v>0</v>
      </c>
      <c r="U157" s="63"/>
      <c r="V157" s="62">
        <f t="shared" si="34"/>
        <v>0</v>
      </c>
      <c r="W157" s="62">
        <f t="shared" si="35"/>
        <v>0</v>
      </c>
      <c r="X157" s="62">
        <f t="shared" si="36"/>
        <v>0</v>
      </c>
      <c r="Y157" s="62">
        <f t="shared" si="37"/>
        <v>0</v>
      </c>
      <c r="Z157" s="62">
        <f t="shared" si="38"/>
        <v>0</v>
      </c>
      <c r="AA157" s="63"/>
      <c r="AB157" s="62">
        <f t="shared" si="39"/>
        <v>0</v>
      </c>
      <c r="AC157" s="62">
        <f t="shared" si="40"/>
        <v>0</v>
      </c>
      <c r="AD157" s="62">
        <f t="shared" si="41"/>
        <v>0</v>
      </c>
      <c r="AE157" s="62">
        <f t="shared" si="42"/>
        <v>0</v>
      </c>
      <c r="AF157" s="62">
        <f t="shared" si="43"/>
        <v>0</v>
      </c>
      <c r="AH157" s="83">
        <f t="shared" si="44"/>
        <v>0</v>
      </c>
      <c r="AI157" s="64">
        <f t="shared" si="45"/>
        <v>0</v>
      </c>
      <c r="AJ157" s="64">
        <f t="shared" si="46"/>
        <v>0</v>
      </c>
      <c r="AK157" s="64">
        <f t="shared" si="47"/>
        <v>0</v>
      </c>
      <c r="AL157" s="84">
        <f t="shared" si="48"/>
        <v>0</v>
      </c>
      <c r="AU157" s="40">
        <f>IF($D156="Ja",$B156*Formler!CV$3,0)</f>
        <v>0</v>
      </c>
      <c r="AV157" s="41">
        <f>IF($E156="Ja",$B156*Formler!CW$3,0)</f>
        <v>0</v>
      </c>
      <c r="AW157" s="41">
        <f>IF($F156="Ja",$B156*Formler!CX$3,0)</f>
        <v>0</v>
      </c>
      <c r="AX157" s="41">
        <f>IF($G156="Ja",$B156*Formler!CY$3,0)</f>
        <v>0</v>
      </c>
      <c r="AY157" s="41">
        <f>IF($H156="Ja",$B156*Formler!CZ$3,0)</f>
        <v>0</v>
      </c>
      <c r="AZ157" s="41">
        <f>IF($I156="Ja",$B156*Formler!DA$3,0)</f>
        <v>0</v>
      </c>
      <c r="BA157" s="41">
        <f>IF($J156&gt;0,$J156*Formler!DB$3,0)</f>
        <v>0</v>
      </c>
      <c r="BB157" s="41">
        <f>IF($K156="Ja",$B156*Formler!DC$3,0)</f>
        <v>0</v>
      </c>
      <c r="BC157" s="74">
        <f>IF($L156="Ja",Formler!DE$3,0)</f>
        <v>0</v>
      </c>
      <c r="BD157" s="74">
        <f>IF($M156="Ja",$N156*Formler!DD$3,0)</f>
        <v>0</v>
      </c>
      <c r="BE157" s="41">
        <f>IF($D156="Ja",$B156*Formler!CV$4,0)</f>
        <v>0</v>
      </c>
      <c r="BF157" s="41">
        <f>IF($E156="Ja",$B156*Formler!CW$4,0)</f>
        <v>0</v>
      </c>
      <c r="BG157" s="41">
        <f>IF($F156="Ja",$B156*Formler!CX$4,0)</f>
        <v>0</v>
      </c>
      <c r="BH157" s="41">
        <f>IF($G156="Ja",$B156*Formler!CY$4,0)</f>
        <v>0</v>
      </c>
      <c r="BI157" s="41">
        <f>IF($H156="Ja",$B156*Formler!CZ$4,0)</f>
        <v>0</v>
      </c>
      <c r="BJ157" s="41">
        <f>IF($I156="Ja",$B156*Formler!DA$4,0)</f>
        <v>0</v>
      </c>
      <c r="BK157" s="41">
        <f>IF($J156&gt;0,$J156*Formler!$DB158,0)</f>
        <v>0</v>
      </c>
      <c r="BL157" s="41">
        <f>IF($K156="Ja",$B156*Formler!DC$4,0)</f>
        <v>0</v>
      </c>
      <c r="BM157" s="41">
        <f>IF($L156="Ja",Formler!DE$4,0)</f>
        <v>0</v>
      </c>
      <c r="BN157" s="41">
        <f>IF($M156="Ja",Formler!DD$4*$N156,0)</f>
        <v>0</v>
      </c>
      <c r="BO157" s="41">
        <f>IF(D156="Ja",$B156*Formler!CV$5,0)</f>
        <v>0</v>
      </c>
      <c r="BP157" s="41">
        <f>IF(E156="Ja",$B156*Formler!CW$5,0)</f>
        <v>0</v>
      </c>
      <c r="BQ157" s="41">
        <f>IF(F156="Ja",$B156*Formler!CX$5,0)</f>
        <v>0</v>
      </c>
      <c r="BR157" s="41">
        <f>IF(G156="Ja",$B156*Formler!CY$5,0)</f>
        <v>0</v>
      </c>
      <c r="BS157" s="41">
        <f>IF(H156="Ja",$B156*Formler!CZ$5,0)</f>
        <v>0</v>
      </c>
      <c r="BT157" s="41">
        <f>IF(I156="Ja",$B156*Formler!DA$5,0)</f>
        <v>0</v>
      </c>
      <c r="BU157" s="41">
        <f>IF($J156&gt;0,$J156*Formler!$DB$5,0)</f>
        <v>0</v>
      </c>
      <c r="BV157" s="41">
        <f>IF(K156="Ja",$B156*Formler!DC$5,0)</f>
        <v>0</v>
      </c>
      <c r="BW157" s="41">
        <f>IF(L156="Ja",Formler!DE$5,0)</f>
        <v>0</v>
      </c>
      <c r="BX157" s="41">
        <f>IF(M156="Ja",Formler!DD$5*$N156,0)</f>
        <v>0</v>
      </c>
      <c r="BY157" s="41">
        <f>IF(D156="Ja",$B156*Formler!CV$6,0)</f>
        <v>0</v>
      </c>
      <c r="BZ157" s="41">
        <f>IF(E156="Ja",$B156*Formler!CW$6,0)</f>
        <v>0</v>
      </c>
      <c r="CA157" s="41">
        <f>IF(F156="Ja",$B156*Formler!CX$6,0)</f>
        <v>0</v>
      </c>
      <c r="CB157" s="41">
        <f>IF(G156="Ja",$B156*Formler!CY$6,0)</f>
        <v>0</v>
      </c>
      <c r="CC157" s="41">
        <f>IF(H156="Ja",$B156*Formler!CZ$6,0)</f>
        <v>0</v>
      </c>
      <c r="CD157" s="41">
        <f>IF(I156="Ja",$B156*Formler!DA$6,0)</f>
        <v>0</v>
      </c>
      <c r="CE157" s="41">
        <f>IF($J156&gt;0,$J156*Formler!$DB$6,0)</f>
        <v>0</v>
      </c>
      <c r="CF157" s="41">
        <f>IF(K156="Ja",$B156*Formler!DC$6,0)</f>
        <v>0</v>
      </c>
      <c r="CG157" s="41">
        <f>IF(L156="Ja",Formler!DE$6,0)</f>
        <v>0</v>
      </c>
      <c r="CH157" s="41">
        <f>IF(M156="Ja",Formler!DD$6*$N156,0)</f>
        <v>0</v>
      </c>
      <c r="CI157" s="41">
        <f>IF(D156="Ja",$B156*Formler!CV$7,0)</f>
        <v>0</v>
      </c>
      <c r="CJ157" s="41">
        <f>IF(E156="Ja",$B156*Formler!CW$7,0)</f>
        <v>0</v>
      </c>
      <c r="CK157" s="41">
        <f>IF(F156="Ja",$B156*Formler!CX$7,0)</f>
        <v>0</v>
      </c>
      <c r="CL157" s="41">
        <f>IF(G156="Ja",$B156*Formler!CY$7,0)</f>
        <v>0</v>
      </c>
      <c r="CM157" s="41">
        <f>IF(H156="Ja",$B156*Formler!CZ$7,0)</f>
        <v>0</v>
      </c>
      <c r="CN157" s="41">
        <f>IF(I156="Ja",$B156*Formler!DA$7,0)</f>
        <v>0</v>
      </c>
      <c r="CO157" s="41">
        <f>IF($J156&gt;0,$J156*Formler!$DB$7,0)</f>
        <v>0</v>
      </c>
      <c r="CP157" s="41">
        <f>IF(K156="Ja",$B156*Formler!DC$7,0)</f>
        <v>0</v>
      </c>
      <c r="CQ157" s="41">
        <f>IF(L156="Ja",Formler!DE$7,0)</f>
        <v>0</v>
      </c>
      <c r="CR157" s="41">
        <f>IF(M156="Ja",Formler!DD$7*$N156,0)</f>
        <v>0</v>
      </c>
      <c r="DR157" s="7">
        <v>186</v>
      </c>
    </row>
    <row r="158" spans="1:122" x14ac:dyDescent="0.35">
      <c r="A158" s="35">
        <f>Uträkningsmall!B164</f>
        <v>0</v>
      </c>
      <c r="B158" s="36">
        <f>IF(Uträkningsmall!$C164=Formler!$DR$12,12,Uträkningsmall!$C164)</f>
        <v>0</v>
      </c>
      <c r="C158" s="36">
        <f>Uträkningsmall!D164</f>
        <v>0</v>
      </c>
      <c r="D158" s="36">
        <f>Uträkningsmall!E164</f>
        <v>0</v>
      </c>
      <c r="E158" s="36">
        <f>Uträkningsmall!F164</f>
        <v>0</v>
      </c>
      <c r="F158" s="36">
        <f>Uträkningsmall!G164</f>
        <v>0</v>
      </c>
      <c r="G158" s="36">
        <f>Uträkningsmall!H164</f>
        <v>0</v>
      </c>
      <c r="H158" s="36">
        <f>Uträkningsmall!I164</f>
        <v>0</v>
      </c>
      <c r="I158" s="36">
        <f>Uträkningsmall!J164</f>
        <v>0</v>
      </c>
      <c r="J158" s="36">
        <f>Uträkningsmall!K164</f>
        <v>0</v>
      </c>
      <c r="K158" s="36">
        <f>Uträkningsmall!L164</f>
        <v>0</v>
      </c>
      <c r="L158" s="36">
        <f>Uträkningsmall!M164</f>
        <v>0</v>
      </c>
      <c r="M158" s="36">
        <f>Uträkningsmall!N164</f>
        <v>0</v>
      </c>
      <c r="N158" s="37">
        <f>Uträkningsmall!O164</f>
        <v>0</v>
      </c>
      <c r="P158" s="62">
        <f t="shared" si="49"/>
        <v>0</v>
      </c>
      <c r="Q158" s="62">
        <f t="shared" si="49"/>
        <v>0</v>
      </c>
      <c r="R158" s="62">
        <f t="shared" si="49"/>
        <v>0</v>
      </c>
      <c r="S158" s="62">
        <f t="shared" si="49"/>
        <v>0</v>
      </c>
      <c r="T158" s="62">
        <f t="shared" si="49"/>
        <v>0</v>
      </c>
      <c r="U158" s="63"/>
      <c r="V158" s="62">
        <f t="shared" si="34"/>
        <v>0</v>
      </c>
      <c r="W158" s="62">
        <f t="shared" si="35"/>
        <v>0</v>
      </c>
      <c r="X158" s="62">
        <f t="shared" si="36"/>
        <v>0</v>
      </c>
      <c r="Y158" s="62">
        <f t="shared" si="37"/>
        <v>0</v>
      </c>
      <c r="Z158" s="62">
        <f t="shared" si="38"/>
        <v>0</v>
      </c>
      <c r="AA158" s="63"/>
      <c r="AB158" s="62">
        <f t="shared" si="39"/>
        <v>0</v>
      </c>
      <c r="AC158" s="62">
        <f t="shared" si="40"/>
        <v>0</v>
      </c>
      <c r="AD158" s="62">
        <f t="shared" si="41"/>
        <v>0</v>
      </c>
      <c r="AE158" s="62">
        <f t="shared" si="42"/>
        <v>0</v>
      </c>
      <c r="AF158" s="62">
        <f t="shared" si="43"/>
        <v>0</v>
      </c>
      <c r="AH158" s="83">
        <f t="shared" si="44"/>
        <v>0</v>
      </c>
      <c r="AI158" s="64">
        <f t="shared" si="45"/>
        <v>0</v>
      </c>
      <c r="AJ158" s="64">
        <f t="shared" si="46"/>
        <v>0</v>
      </c>
      <c r="AK158" s="64">
        <f t="shared" si="47"/>
        <v>0</v>
      </c>
      <c r="AL158" s="84">
        <f t="shared" si="48"/>
        <v>0</v>
      </c>
      <c r="AU158" s="40">
        <f>IF($D157="Ja",$B157*Formler!CV$3,0)</f>
        <v>0</v>
      </c>
      <c r="AV158" s="41">
        <f>IF($E157="Ja",$B157*Formler!CW$3,0)</f>
        <v>0</v>
      </c>
      <c r="AW158" s="41">
        <f>IF($F157="Ja",$B157*Formler!CX$3,0)</f>
        <v>0</v>
      </c>
      <c r="AX158" s="41">
        <f>IF($G157="Ja",$B157*Formler!CY$3,0)</f>
        <v>0</v>
      </c>
      <c r="AY158" s="41">
        <f>IF($H157="Ja",$B157*Formler!CZ$3,0)</f>
        <v>0</v>
      </c>
      <c r="AZ158" s="41">
        <f>IF($I157="Ja",$B157*Formler!DA$3,0)</f>
        <v>0</v>
      </c>
      <c r="BA158" s="41">
        <f>IF($J157&gt;0,$J157*Formler!DB$3,0)</f>
        <v>0</v>
      </c>
      <c r="BB158" s="41">
        <f>IF($K157="Ja",$B157*Formler!DC$3,0)</f>
        <v>0</v>
      </c>
      <c r="BC158" s="74">
        <f>IF($L157="Ja",Formler!DE$3,0)</f>
        <v>0</v>
      </c>
      <c r="BD158" s="74">
        <f>IF($M157="Ja",$N157*Formler!DD$3,0)</f>
        <v>0</v>
      </c>
      <c r="BE158" s="41">
        <f>IF($D157="Ja",$B157*Formler!CV$4,0)</f>
        <v>0</v>
      </c>
      <c r="BF158" s="41">
        <f>IF($E157="Ja",$B157*Formler!CW$4,0)</f>
        <v>0</v>
      </c>
      <c r="BG158" s="41">
        <f>IF($F157="Ja",$B157*Formler!CX$4,0)</f>
        <v>0</v>
      </c>
      <c r="BH158" s="41">
        <f>IF($G157="Ja",$B157*Formler!CY$4,0)</f>
        <v>0</v>
      </c>
      <c r="BI158" s="41">
        <f>IF($H157="Ja",$B157*Formler!CZ$4,0)</f>
        <v>0</v>
      </c>
      <c r="BJ158" s="41">
        <f>IF($I157="Ja",$B157*Formler!DA$4,0)</f>
        <v>0</v>
      </c>
      <c r="BK158" s="41">
        <f>IF($J157&gt;0,$J157*Formler!$DB159,0)</f>
        <v>0</v>
      </c>
      <c r="BL158" s="41">
        <f>IF($K157="Ja",$B157*Formler!DC$4,0)</f>
        <v>0</v>
      </c>
      <c r="BM158" s="41">
        <f>IF($L157="Ja",Formler!DE$4,0)</f>
        <v>0</v>
      </c>
      <c r="BN158" s="41">
        <f>IF($M157="Ja",Formler!DD$4*$N157,0)</f>
        <v>0</v>
      </c>
      <c r="BO158" s="41">
        <f>IF(D157="Ja",$B157*Formler!CV$5,0)</f>
        <v>0</v>
      </c>
      <c r="BP158" s="41">
        <f>IF(E157="Ja",$B157*Formler!CW$5,0)</f>
        <v>0</v>
      </c>
      <c r="BQ158" s="41">
        <f>IF(F157="Ja",$B157*Formler!CX$5,0)</f>
        <v>0</v>
      </c>
      <c r="BR158" s="41">
        <f>IF(G157="Ja",$B157*Formler!CY$5,0)</f>
        <v>0</v>
      </c>
      <c r="BS158" s="41">
        <f>IF(H157="Ja",$B157*Formler!CZ$5,0)</f>
        <v>0</v>
      </c>
      <c r="BT158" s="41">
        <f>IF(I157="Ja",$B157*Formler!DA$5,0)</f>
        <v>0</v>
      </c>
      <c r="BU158" s="41">
        <f>IF($J157&gt;0,$J157*Formler!$DB$5,0)</f>
        <v>0</v>
      </c>
      <c r="BV158" s="41">
        <f>IF(K157="Ja",$B157*Formler!DC$5,0)</f>
        <v>0</v>
      </c>
      <c r="BW158" s="41">
        <f>IF(L157="Ja",Formler!DE$5,0)</f>
        <v>0</v>
      </c>
      <c r="BX158" s="41">
        <f>IF(M157="Ja",Formler!DD$5*$N157,0)</f>
        <v>0</v>
      </c>
      <c r="BY158" s="41">
        <f>IF(D157="Ja",$B157*Formler!CV$6,0)</f>
        <v>0</v>
      </c>
      <c r="BZ158" s="41">
        <f>IF(E157="Ja",$B157*Formler!CW$6,0)</f>
        <v>0</v>
      </c>
      <c r="CA158" s="41">
        <f>IF(F157="Ja",$B157*Formler!CX$6,0)</f>
        <v>0</v>
      </c>
      <c r="CB158" s="41">
        <f>IF(G157="Ja",$B157*Formler!CY$6,0)</f>
        <v>0</v>
      </c>
      <c r="CC158" s="41">
        <f>IF(H157="Ja",$B157*Formler!CZ$6,0)</f>
        <v>0</v>
      </c>
      <c r="CD158" s="41">
        <f>IF(I157="Ja",$B157*Formler!DA$6,0)</f>
        <v>0</v>
      </c>
      <c r="CE158" s="41">
        <f>IF($J157&gt;0,$J157*Formler!$DB$6,0)</f>
        <v>0</v>
      </c>
      <c r="CF158" s="41">
        <f>IF(K157="Ja",$B157*Formler!DC$6,0)</f>
        <v>0</v>
      </c>
      <c r="CG158" s="41">
        <f>IF(L157="Ja",Formler!DE$6,0)</f>
        <v>0</v>
      </c>
      <c r="CH158" s="41">
        <f>IF(M157="Ja",Formler!DD$6*$N157,0)</f>
        <v>0</v>
      </c>
      <c r="CI158" s="41">
        <f>IF(D157="Ja",$B157*Formler!CV$7,0)</f>
        <v>0</v>
      </c>
      <c r="CJ158" s="41">
        <f>IF(E157="Ja",$B157*Formler!CW$7,0)</f>
        <v>0</v>
      </c>
      <c r="CK158" s="41">
        <f>IF(F157="Ja",$B157*Formler!CX$7,0)</f>
        <v>0</v>
      </c>
      <c r="CL158" s="41">
        <f>IF(G157="Ja",$B157*Formler!CY$7,0)</f>
        <v>0</v>
      </c>
      <c r="CM158" s="41">
        <f>IF(H157="Ja",$B157*Formler!CZ$7,0)</f>
        <v>0</v>
      </c>
      <c r="CN158" s="41">
        <f>IF(I157="Ja",$B157*Formler!DA$7,0)</f>
        <v>0</v>
      </c>
      <c r="CO158" s="41">
        <f>IF($J157&gt;0,$J157*Formler!$DB$7,0)</f>
        <v>0</v>
      </c>
      <c r="CP158" s="41">
        <f>IF(K157="Ja",$B157*Formler!DC$7,0)</f>
        <v>0</v>
      </c>
      <c r="CQ158" s="41">
        <f>IF(L157="Ja",Formler!DE$7,0)</f>
        <v>0</v>
      </c>
      <c r="CR158" s="41">
        <f>IF(M157="Ja",Formler!DD$7*$N157,0)</f>
        <v>0</v>
      </c>
      <c r="DR158" s="7">
        <v>187</v>
      </c>
    </row>
    <row r="159" spans="1:122" x14ac:dyDescent="0.35">
      <c r="A159" s="35">
        <f>Uträkningsmall!B165</f>
        <v>0</v>
      </c>
      <c r="B159" s="36">
        <f>IF(Uträkningsmall!$C165=Formler!$DR$12,12,Uträkningsmall!$C165)</f>
        <v>0</v>
      </c>
      <c r="C159" s="36">
        <f>Uträkningsmall!D165</f>
        <v>0</v>
      </c>
      <c r="D159" s="36">
        <f>Uträkningsmall!E165</f>
        <v>0</v>
      </c>
      <c r="E159" s="36">
        <f>Uträkningsmall!F165</f>
        <v>0</v>
      </c>
      <c r="F159" s="36">
        <f>Uträkningsmall!G165</f>
        <v>0</v>
      </c>
      <c r="G159" s="36">
        <f>Uträkningsmall!H165</f>
        <v>0</v>
      </c>
      <c r="H159" s="36">
        <f>Uträkningsmall!I165</f>
        <v>0</v>
      </c>
      <c r="I159" s="36">
        <f>Uträkningsmall!J165</f>
        <v>0</v>
      </c>
      <c r="J159" s="36">
        <f>Uträkningsmall!K165</f>
        <v>0</v>
      </c>
      <c r="K159" s="36">
        <f>Uträkningsmall!L165</f>
        <v>0</v>
      </c>
      <c r="L159" s="36">
        <f>Uträkningsmall!M165</f>
        <v>0</v>
      </c>
      <c r="M159" s="36">
        <f>Uträkningsmall!N165</f>
        <v>0</v>
      </c>
      <c r="N159" s="37">
        <f>Uträkningsmall!O165</f>
        <v>0</v>
      </c>
      <c r="P159" s="62">
        <f t="shared" si="49"/>
        <v>0</v>
      </c>
      <c r="Q159" s="62">
        <f t="shared" si="49"/>
        <v>0</v>
      </c>
      <c r="R159" s="62">
        <f t="shared" si="49"/>
        <v>0</v>
      </c>
      <c r="S159" s="62">
        <f t="shared" si="49"/>
        <v>0</v>
      </c>
      <c r="T159" s="62">
        <f t="shared" si="49"/>
        <v>0</v>
      </c>
      <c r="U159" s="63"/>
      <c r="V159" s="62">
        <f t="shared" si="34"/>
        <v>0</v>
      </c>
      <c r="W159" s="62">
        <f t="shared" si="35"/>
        <v>0</v>
      </c>
      <c r="X159" s="62">
        <f t="shared" si="36"/>
        <v>0</v>
      </c>
      <c r="Y159" s="62">
        <f t="shared" si="37"/>
        <v>0</v>
      </c>
      <c r="Z159" s="62">
        <f t="shared" si="38"/>
        <v>0</v>
      </c>
      <c r="AA159" s="63"/>
      <c r="AB159" s="62">
        <f t="shared" si="39"/>
        <v>0</v>
      </c>
      <c r="AC159" s="62">
        <f t="shared" si="40"/>
        <v>0</v>
      </c>
      <c r="AD159" s="62">
        <f t="shared" si="41"/>
        <v>0</v>
      </c>
      <c r="AE159" s="62">
        <f t="shared" si="42"/>
        <v>0</v>
      </c>
      <c r="AF159" s="62">
        <f t="shared" si="43"/>
        <v>0</v>
      </c>
      <c r="AH159" s="83">
        <f t="shared" si="44"/>
        <v>0</v>
      </c>
      <c r="AI159" s="64">
        <f t="shared" si="45"/>
        <v>0</v>
      </c>
      <c r="AJ159" s="64">
        <f t="shared" si="46"/>
        <v>0</v>
      </c>
      <c r="AK159" s="64">
        <f t="shared" si="47"/>
        <v>0</v>
      </c>
      <c r="AL159" s="84">
        <f t="shared" si="48"/>
        <v>0</v>
      </c>
      <c r="AU159" s="40">
        <f>IF($D158="Ja",$B158*Formler!CV$3,0)</f>
        <v>0</v>
      </c>
      <c r="AV159" s="41">
        <f>IF($E158="Ja",$B158*Formler!CW$3,0)</f>
        <v>0</v>
      </c>
      <c r="AW159" s="41">
        <f>IF($F158="Ja",$B158*Formler!CX$3,0)</f>
        <v>0</v>
      </c>
      <c r="AX159" s="41">
        <f>IF($G158="Ja",$B158*Formler!CY$3,0)</f>
        <v>0</v>
      </c>
      <c r="AY159" s="41">
        <f>IF($H158="Ja",$B158*Formler!CZ$3,0)</f>
        <v>0</v>
      </c>
      <c r="AZ159" s="41">
        <f>IF($I158="Ja",$B158*Formler!DA$3,0)</f>
        <v>0</v>
      </c>
      <c r="BA159" s="41">
        <f>IF($J158&gt;0,$J158*Formler!DB$3,0)</f>
        <v>0</v>
      </c>
      <c r="BB159" s="41">
        <f>IF($K158="Ja",$B158*Formler!DC$3,0)</f>
        <v>0</v>
      </c>
      <c r="BC159" s="74">
        <f>IF($L158="Ja",Formler!DE$3,0)</f>
        <v>0</v>
      </c>
      <c r="BD159" s="74">
        <f>IF($M158="Ja",$N158*Formler!DD$3,0)</f>
        <v>0</v>
      </c>
      <c r="BE159" s="41">
        <f>IF($D158="Ja",$B158*Formler!CV$4,0)</f>
        <v>0</v>
      </c>
      <c r="BF159" s="41">
        <f>IF($E158="Ja",$B158*Formler!CW$4,0)</f>
        <v>0</v>
      </c>
      <c r="BG159" s="41">
        <f>IF($F158="Ja",$B158*Formler!CX$4,0)</f>
        <v>0</v>
      </c>
      <c r="BH159" s="41">
        <f>IF($G158="Ja",$B158*Formler!CY$4,0)</f>
        <v>0</v>
      </c>
      <c r="BI159" s="41">
        <f>IF($H158="Ja",$B158*Formler!CZ$4,0)</f>
        <v>0</v>
      </c>
      <c r="BJ159" s="41">
        <f>IF($I158="Ja",$B158*Formler!DA$4,0)</f>
        <v>0</v>
      </c>
      <c r="BK159" s="41">
        <f>IF($J158&gt;0,$J158*Formler!$DB160,0)</f>
        <v>0</v>
      </c>
      <c r="BL159" s="41">
        <f>IF($K158="Ja",$B158*Formler!DC$4,0)</f>
        <v>0</v>
      </c>
      <c r="BM159" s="41">
        <f>IF($L158="Ja",Formler!DE$4,0)</f>
        <v>0</v>
      </c>
      <c r="BN159" s="41">
        <f>IF($M158="Ja",Formler!DD$4*$N158,0)</f>
        <v>0</v>
      </c>
      <c r="BO159" s="41">
        <f>IF(D158="Ja",$B158*Formler!CV$5,0)</f>
        <v>0</v>
      </c>
      <c r="BP159" s="41">
        <f>IF(E158="Ja",$B158*Formler!CW$5,0)</f>
        <v>0</v>
      </c>
      <c r="BQ159" s="41">
        <f>IF(F158="Ja",$B158*Formler!CX$5,0)</f>
        <v>0</v>
      </c>
      <c r="BR159" s="41">
        <f>IF(G158="Ja",$B158*Formler!CY$5,0)</f>
        <v>0</v>
      </c>
      <c r="BS159" s="41">
        <f>IF(H158="Ja",$B158*Formler!CZ$5,0)</f>
        <v>0</v>
      </c>
      <c r="BT159" s="41">
        <f>IF(I158="Ja",$B158*Formler!DA$5,0)</f>
        <v>0</v>
      </c>
      <c r="BU159" s="41">
        <f>IF($J158&gt;0,$J158*Formler!$DB$5,0)</f>
        <v>0</v>
      </c>
      <c r="BV159" s="41">
        <f>IF(K158="Ja",$B158*Formler!DC$5,0)</f>
        <v>0</v>
      </c>
      <c r="BW159" s="41">
        <f>IF(L158="Ja",Formler!DE$5,0)</f>
        <v>0</v>
      </c>
      <c r="BX159" s="41">
        <f>IF(M158="Ja",Formler!DD$5*$N158,0)</f>
        <v>0</v>
      </c>
      <c r="BY159" s="41">
        <f>IF(D158="Ja",$B158*Formler!CV$6,0)</f>
        <v>0</v>
      </c>
      <c r="BZ159" s="41">
        <f>IF(E158="Ja",$B158*Formler!CW$6,0)</f>
        <v>0</v>
      </c>
      <c r="CA159" s="41">
        <f>IF(F158="Ja",$B158*Formler!CX$6,0)</f>
        <v>0</v>
      </c>
      <c r="CB159" s="41">
        <f>IF(G158="Ja",$B158*Formler!CY$6,0)</f>
        <v>0</v>
      </c>
      <c r="CC159" s="41">
        <f>IF(H158="Ja",$B158*Formler!CZ$6,0)</f>
        <v>0</v>
      </c>
      <c r="CD159" s="41">
        <f>IF(I158="Ja",$B158*Formler!DA$6,0)</f>
        <v>0</v>
      </c>
      <c r="CE159" s="41">
        <f>IF($J158&gt;0,$J158*Formler!$DB$6,0)</f>
        <v>0</v>
      </c>
      <c r="CF159" s="41">
        <f>IF(K158="Ja",$B158*Formler!DC$6,0)</f>
        <v>0</v>
      </c>
      <c r="CG159" s="41">
        <f>IF(L158="Ja",Formler!DE$6,0)</f>
        <v>0</v>
      </c>
      <c r="CH159" s="41">
        <f>IF(M158="Ja",Formler!DD$6*$N158,0)</f>
        <v>0</v>
      </c>
      <c r="CI159" s="41">
        <f>IF(D158="Ja",$B158*Formler!CV$7,0)</f>
        <v>0</v>
      </c>
      <c r="CJ159" s="41">
        <f>IF(E158="Ja",$B158*Formler!CW$7,0)</f>
        <v>0</v>
      </c>
      <c r="CK159" s="41">
        <f>IF(F158="Ja",$B158*Formler!CX$7,0)</f>
        <v>0</v>
      </c>
      <c r="CL159" s="41">
        <f>IF(G158="Ja",$B158*Formler!CY$7,0)</f>
        <v>0</v>
      </c>
      <c r="CM159" s="41">
        <f>IF(H158="Ja",$B158*Formler!CZ$7,0)</f>
        <v>0</v>
      </c>
      <c r="CN159" s="41">
        <f>IF(I158="Ja",$B158*Formler!DA$7,0)</f>
        <v>0</v>
      </c>
      <c r="CO159" s="41">
        <f>IF($J158&gt;0,$J158*Formler!$DB$7,0)</f>
        <v>0</v>
      </c>
      <c r="CP159" s="41">
        <f>IF(K158="Ja",$B158*Formler!DC$7,0)</f>
        <v>0</v>
      </c>
      <c r="CQ159" s="41">
        <f>IF(L158="Ja",Formler!DE$7,0)</f>
        <v>0</v>
      </c>
      <c r="CR159" s="41">
        <f>IF(M158="Ja",Formler!DD$7*$N158,0)</f>
        <v>0</v>
      </c>
      <c r="DR159" s="7">
        <v>188</v>
      </c>
    </row>
    <row r="160" spans="1:122" x14ac:dyDescent="0.35">
      <c r="A160" s="35">
        <f>Uträkningsmall!B166</f>
        <v>0</v>
      </c>
      <c r="B160" s="36">
        <f>IF(Uträkningsmall!$C166=Formler!$DR$12,12,Uträkningsmall!$C166)</f>
        <v>0</v>
      </c>
      <c r="C160" s="36">
        <f>Uträkningsmall!D166</f>
        <v>0</v>
      </c>
      <c r="D160" s="36">
        <f>Uträkningsmall!E166</f>
        <v>0</v>
      </c>
      <c r="E160" s="36">
        <f>Uträkningsmall!F166</f>
        <v>0</v>
      </c>
      <c r="F160" s="36">
        <f>Uträkningsmall!G166</f>
        <v>0</v>
      </c>
      <c r="G160" s="36">
        <f>Uträkningsmall!H166</f>
        <v>0</v>
      </c>
      <c r="H160" s="36">
        <f>Uträkningsmall!I166</f>
        <v>0</v>
      </c>
      <c r="I160" s="36">
        <f>Uträkningsmall!J166</f>
        <v>0</v>
      </c>
      <c r="J160" s="36">
        <f>Uträkningsmall!K166</f>
        <v>0</v>
      </c>
      <c r="K160" s="36">
        <f>Uträkningsmall!L166</f>
        <v>0</v>
      </c>
      <c r="L160" s="36">
        <f>Uträkningsmall!M166</f>
        <v>0</v>
      </c>
      <c r="M160" s="36">
        <f>Uträkningsmall!N166</f>
        <v>0</v>
      </c>
      <c r="N160" s="37">
        <f>Uträkningsmall!O166</f>
        <v>0</v>
      </c>
      <c r="P160" s="62">
        <f t="shared" si="49"/>
        <v>0</v>
      </c>
      <c r="Q160" s="62">
        <f t="shared" si="49"/>
        <v>0</v>
      </c>
      <c r="R160" s="62">
        <f t="shared" si="49"/>
        <v>0</v>
      </c>
      <c r="S160" s="62">
        <f t="shared" si="49"/>
        <v>0</v>
      </c>
      <c r="T160" s="62">
        <f t="shared" si="49"/>
        <v>0</v>
      </c>
      <c r="U160" s="63"/>
      <c r="V160" s="62">
        <f t="shared" si="34"/>
        <v>0</v>
      </c>
      <c r="W160" s="62">
        <f t="shared" si="35"/>
        <v>0</v>
      </c>
      <c r="X160" s="62">
        <f t="shared" si="36"/>
        <v>0</v>
      </c>
      <c r="Y160" s="62">
        <f t="shared" si="37"/>
        <v>0</v>
      </c>
      <c r="Z160" s="62">
        <f t="shared" si="38"/>
        <v>0</v>
      </c>
      <c r="AA160" s="63"/>
      <c r="AB160" s="62">
        <f t="shared" si="39"/>
        <v>0</v>
      </c>
      <c r="AC160" s="62">
        <f t="shared" si="40"/>
        <v>0</v>
      </c>
      <c r="AD160" s="62">
        <f t="shared" si="41"/>
        <v>0</v>
      </c>
      <c r="AE160" s="62">
        <f t="shared" si="42"/>
        <v>0</v>
      </c>
      <c r="AF160" s="62">
        <f t="shared" si="43"/>
        <v>0</v>
      </c>
      <c r="AH160" s="83">
        <f t="shared" si="44"/>
        <v>0</v>
      </c>
      <c r="AI160" s="64">
        <f t="shared" si="45"/>
        <v>0</v>
      </c>
      <c r="AJ160" s="64">
        <f t="shared" si="46"/>
        <v>0</v>
      </c>
      <c r="AK160" s="64">
        <f t="shared" si="47"/>
        <v>0</v>
      </c>
      <c r="AL160" s="84">
        <f t="shared" si="48"/>
        <v>0</v>
      </c>
      <c r="AU160" s="40">
        <f>IF($D159="Ja",$B159*Formler!CV$3,0)</f>
        <v>0</v>
      </c>
      <c r="AV160" s="41">
        <f>IF($E159="Ja",$B159*Formler!CW$3,0)</f>
        <v>0</v>
      </c>
      <c r="AW160" s="41">
        <f>IF($F159="Ja",$B159*Formler!CX$3,0)</f>
        <v>0</v>
      </c>
      <c r="AX160" s="41">
        <f>IF($G159="Ja",$B159*Formler!CY$3,0)</f>
        <v>0</v>
      </c>
      <c r="AY160" s="41">
        <f>IF($H159="Ja",$B159*Formler!CZ$3,0)</f>
        <v>0</v>
      </c>
      <c r="AZ160" s="41">
        <f>IF($I159="Ja",$B159*Formler!DA$3,0)</f>
        <v>0</v>
      </c>
      <c r="BA160" s="41">
        <f>IF($J159&gt;0,$J159*Formler!DB$3,0)</f>
        <v>0</v>
      </c>
      <c r="BB160" s="41">
        <f>IF($K159="Ja",$B159*Formler!DC$3,0)</f>
        <v>0</v>
      </c>
      <c r="BC160" s="74">
        <f>IF($L159="Ja",Formler!DE$3,0)</f>
        <v>0</v>
      </c>
      <c r="BD160" s="74">
        <f>IF($M159="Ja",$N159*Formler!DD$3,0)</f>
        <v>0</v>
      </c>
      <c r="BE160" s="41">
        <f>IF($D159="Ja",$B159*Formler!CV$4,0)</f>
        <v>0</v>
      </c>
      <c r="BF160" s="41">
        <f>IF($E159="Ja",$B159*Formler!CW$4,0)</f>
        <v>0</v>
      </c>
      <c r="BG160" s="41">
        <f>IF($F159="Ja",$B159*Formler!CX$4,0)</f>
        <v>0</v>
      </c>
      <c r="BH160" s="41">
        <f>IF($G159="Ja",$B159*Formler!CY$4,0)</f>
        <v>0</v>
      </c>
      <c r="BI160" s="41">
        <f>IF($H159="Ja",$B159*Formler!CZ$4,0)</f>
        <v>0</v>
      </c>
      <c r="BJ160" s="41">
        <f>IF($I159="Ja",$B159*Formler!DA$4,0)</f>
        <v>0</v>
      </c>
      <c r="BK160" s="41">
        <f>IF($J159&gt;0,$J159*Formler!$DB161,0)</f>
        <v>0</v>
      </c>
      <c r="BL160" s="41">
        <f>IF($K159="Ja",$B159*Formler!DC$4,0)</f>
        <v>0</v>
      </c>
      <c r="BM160" s="41">
        <f>IF($L159="Ja",Formler!DE$4,0)</f>
        <v>0</v>
      </c>
      <c r="BN160" s="41">
        <f>IF($M159="Ja",Formler!DD$4*$N159,0)</f>
        <v>0</v>
      </c>
      <c r="BO160" s="41">
        <f>IF(D159="Ja",$B159*Formler!CV$5,0)</f>
        <v>0</v>
      </c>
      <c r="BP160" s="41">
        <f>IF(E159="Ja",$B159*Formler!CW$5,0)</f>
        <v>0</v>
      </c>
      <c r="BQ160" s="41">
        <f>IF(F159="Ja",$B159*Formler!CX$5,0)</f>
        <v>0</v>
      </c>
      <c r="BR160" s="41">
        <f>IF(G159="Ja",$B159*Formler!CY$5,0)</f>
        <v>0</v>
      </c>
      <c r="BS160" s="41">
        <f>IF(H159="Ja",$B159*Formler!CZ$5,0)</f>
        <v>0</v>
      </c>
      <c r="BT160" s="41">
        <f>IF(I159="Ja",$B159*Formler!DA$5,0)</f>
        <v>0</v>
      </c>
      <c r="BU160" s="41">
        <f>IF($J159&gt;0,$J159*Formler!$DB$5,0)</f>
        <v>0</v>
      </c>
      <c r="BV160" s="41">
        <f>IF(K159="Ja",$B159*Formler!DC$5,0)</f>
        <v>0</v>
      </c>
      <c r="BW160" s="41">
        <f>IF(L159="Ja",Formler!DE$5,0)</f>
        <v>0</v>
      </c>
      <c r="BX160" s="41">
        <f>IF(M159="Ja",Formler!DD$5*$N159,0)</f>
        <v>0</v>
      </c>
      <c r="BY160" s="41">
        <f>IF(D159="Ja",$B159*Formler!CV$6,0)</f>
        <v>0</v>
      </c>
      <c r="BZ160" s="41">
        <f>IF(E159="Ja",$B159*Formler!CW$6,0)</f>
        <v>0</v>
      </c>
      <c r="CA160" s="41">
        <f>IF(F159="Ja",$B159*Formler!CX$6,0)</f>
        <v>0</v>
      </c>
      <c r="CB160" s="41">
        <f>IF(G159="Ja",$B159*Formler!CY$6,0)</f>
        <v>0</v>
      </c>
      <c r="CC160" s="41">
        <f>IF(H159="Ja",$B159*Formler!CZ$6,0)</f>
        <v>0</v>
      </c>
      <c r="CD160" s="41">
        <f>IF(I159="Ja",$B159*Formler!DA$6,0)</f>
        <v>0</v>
      </c>
      <c r="CE160" s="41">
        <f>IF($J159&gt;0,$J159*Formler!$DB$6,0)</f>
        <v>0</v>
      </c>
      <c r="CF160" s="41">
        <f>IF(K159="Ja",$B159*Formler!DC$6,0)</f>
        <v>0</v>
      </c>
      <c r="CG160" s="41">
        <f>IF(L159="Ja",Formler!DE$6,0)</f>
        <v>0</v>
      </c>
      <c r="CH160" s="41">
        <f>IF(M159="Ja",Formler!DD$6*$N159,0)</f>
        <v>0</v>
      </c>
      <c r="CI160" s="41">
        <f>IF(D159="Ja",$B159*Formler!CV$7,0)</f>
        <v>0</v>
      </c>
      <c r="CJ160" s="41">
        <f>IF(E159="Ja",$B159*Formler!CW$7,0)</f>
        <v>0</v>
      </c>
      <c r="CK160" s="41">
        <f>IF(F159="Ja",$B159*Formler!CX$7,0)</f>
        <v>0</v>
      </c>
      <c r="CL160" s="41">
        <f>IF(G159="Ja",$B159*Formler!CY$7,0)</f>
        <v>0</v>
      </c>
      <c r="CM160" s="41">
        <f>IF(H159="Ja",$B159*Formler!CZ$7,0)</f>
        <v>0</v>
      </c>
      <c r="CN160" s="41">
        <f>IF(I159="Ja",$B159*Formler!DA$7,0)</f>
        <v>0</v>
      </c>
      <c r="CO160" s="41">
        <f>IF($J159&gt;0,$J159*Formler!$DB$7,0)</f>
        <v>0</v>
      </c>
      <c r="CP160" s="41">
        <f>IF(K159="Ja",$B159*Formler!DC$7,0)</f>
        <v>0</v>
      </c>
      <c r="CQ160" s="41">
        <f>IF(L159="Ja",Formler!DE$7,0)</f>
        <v>0</v>
      </c>
      <c r="CR160" s="41">
        <f>IF(M159="Ja",Formler!DD$7*$N159,0)</f>
        <v>0</v>
      </c>
      <c r="DR160" s="7">
        <v>189</v>
      </c>
    </row>
    <row r="161" spans="1:122" x14ac:dyDescent="0.35">
      <c r="A161" s="35">
        <f>Uträkningsmall!B167</f>
        <v>0</v>
      </c>
      <c r="B161" s="36">
        <f>IF(Uträkningsmall!$C167=Formler!$DR$12,12,Uträkningsmall!$C167)</f>
        <v>0</v>
      </c>
      <c r="C161" s="36">
        <f>Uträkningsmall!D167</f>
        <v>0</v>
      </c>
      <c r="D161" s="36">
        <f>Uträkningsmall!E167</f>
        <v>0</v>
      </c>
      <c r="E161" s="36">
        <f>Uträkningsmall!F167</f>
        <v>0</v>
      </c>
      <c r="F161" s="36">
        <f>Uträkningsmall!G167</f>
        <v>0</v>
      </c>
      <c r="G161" s="36">
        <f>Uträkningsmall!H167</f>
        <v>0</v>
      </c>
      <c r="H161" s="36">
        <f>Uträkningsmall!I167</f>
        <v>0</v>
      </c>
      <c r="I161" s="36">
        <f>Uträkningsmall!J167</f>
        <v>0</v>
      </c>
      <c r="J161" s="36">
        <f>Uträkningsmall!K167</f>
        <v>0</v>
      </c>
      <c r="K161" s="36">
        <f>Uträkningsmall!L167</f>
        <v>0</v>
      </c>
      <c r="L161" s="36">
        <f>Uträkningsmall!M167</f>
        <v>0</v>
      </c>
      <c r="M161" s="36">
        <f>Uträkningsmall!N167</f>
        <v>0</v>
      </c>
      <c r="N161" s="37">
        <f>Uträkningsmall!O167</f>
        <v>0</v>
      </c>
      <c r="P161" s="62">
        <f t="shared" si="49"/>
        <v>0</v>
      </c>
      <c r="Q161" s="62">
        <f t="shared" si="49"/>
        <v>0</v>
      </c>
      <c r="R161" s="62">
        <f t="shared" si="49"/>
        <v>0</v>
      </c>
      <c r="S161" s="62">
        <f t="shared" si="49"/>
        <v>0</v>
      </c>
      <c r="T161" s="62">
        <f t="shared" si="49"/>
        <v>0</v>
      </c>
      <c r="U161" s="63"/>
      <c r="V161" s="62">
        <f t="shared" si="34"/>
        <v>0</v>
      </c>
      <c r="W161" s="62">
        <f t="shared" si="35"/>
        <v>0</v>
      </c>
      <c r="X161" s="62">
        <f t="shared" si="36"/>
        <v>0</v>
      </c>
      <c r="Y161" s="62">
        <f t="shared" si="37"/>
        <v>0</v>
      </c>
      <c r="Z161" s="62">
        <f t="shared" si="38"/>
        <v>0</v>
      </c>
      <c r="AA161" s="63"/>
      <c r="AB161" s="62">
        <f t="shared" si="39"/>
        <v>0</v>
      </c>
      <c r="AC161" s="62">
        <f t="shared" si="40"/>
        <v>0</v>
      </c>
      <c r="AD161" s="62">
        <f t="shared" si="41"/>
        <v>0</v>
      </c>
      <c r="AE161" s="62">
        <f t="shared" si="42"/>
        <v>0</v>
      </c>
      <c r="AF161" s="62">
        <f t="shared" si="43"/>
        <v>0</v>
      </c>
      <c r="AH161" s="83">
        <f t="shared" si="44"/>
        <v>0</v>
      </c>
      <c r="AI161" s="64">
        <f t="shared" si="45"/>
        <v>0</v>
      </c>
      <c r="AJ161" s="64">
        <f t="shared" si="46"/>
        <v>0</v>
      </c>
      <c r="AK161" s="64">
        <f t="shared" si="47"/>
        <v>0</v>
      </c>
      <c r="AL161" s="84">
        <f t="shared" si="48"/>
        <v>0</v>
      </c>
      <c r="AU161" s="40">
        <f>IF($D160="Ja",$B160*Formler!CV$3,0)</f>
        <v>0</v>
      </c>
      <c r="AV161" s="41">
        <f>IF($E160="Ja",$B160*Formler!CW$3,0)</f>
        <v>0</v>
      </c>
      <c r="AW161" s="41">
        <f>IF($F160="Ja",$B160*Formler!CX$3,0)</f>
        <v>0</v>
      </c>
      <c r="AX161" s="41">
        <f>IF($G160="Ja",$B160*Formler!CY$3,0)</f>
        <v>0</v>
      </c>
      <c r="AY161" s="41">
        <f>IF($H160="Ja",$B160*Formler!CZ$3,0)</f>
        <v>0</v>
      </c>
      <c r="AZ161" s="41">
        <f>IF($I160="Ja",$B160*Formler!DA$3,0)</f>
        <v>0</v>
      </c>
      <c r="BA161" s="41">
        <f>IF($J160&gt;0,$J160*Formler!DB$3,0)</f>
        <v>0</v>
      </c>
      <c r="BB161" s="41">
        <f>IF($K160="Ja",$B160*Formler!DC$3,0)</f>
        <v>0</v>
      </c>
      <c r="BC161" s="74">
        <f>IF($L160="Ja",Formler!DE$3,0)</f>
        <v>0</v>
      </c>
      <c r="BD161" s="74">
        <f>IF($M160="Ja",$N160*Formler!DD$3,0)</f>
        <v>0</v>
      </c>
      <c r="BE161" s="41">
        <f>IF($D160="Ja",$B160*Formler!CV$4,0)</f>
        <v>0</v>
      </c>
      <c r="BF161" s="41">
        <f>IF($E160="Ja",$B160*Formler!CW$4,0)</f>
        <v>0</v>
      </c>
      <c r="BG161" s="41">
        <f>IF($F160="Ja",$B160*Formler!CX$4,0)</f>
        <v>0</v>
      </c>
      <c r="BH161" s="41">
        <f>IF($G160="Ja",$B160*Formler!CY$4,0)</f>
        <v>0</v>
      </c>
      <c r="BI161" s="41">
        <f>IF($H160="Ja",$B160*Formler!CZ$4,0)</f>
        <v>0</v>
      </c>
      <c r="BJ161" s="41">
        <f>IF($I160="Ja",$B160*Formler!DA$4,0)</f>
        <v>0</v>
      </c>
      <c r="BK161" s="41">
        <f>IF($J160&gt;0,$J160*Formler!$DB162,0)</f>
        <v>0</v>
      </c>
      <c r="BL161" s="41">
        <f>IF($K160="Ja",$B160*Formler!DC$4,0)</f>
        <v>0</v>
      </c>
      <c r="BM161" s="41">
        <f>IF($L160="Ja",Formler!DE$4,0)</f>
        <v>0</v>
      </c>
      <c r="BN161" s="41">
        <f>IF($M160="Ja",Formler!DD$4*$N160,0)</f>
        <v>0</v>
      </c>
      <c r="BO161" s="41">
        <f>IF(D160="Ja",$B160*Formler!CV$5,0)</f>
        <v>0</v>
      </c>
      <c r="BP161" s="41">
        <f>IF(E160="Ja",$B160*Formler!CW$5,0)</f>
        <v>0</v>
      </c>
      <c r="BQ161" s="41">
        <f>IF(F160="Ja",$B160*Formler!CX$5,0)</f>
        <v>0</v>
      </c>
      <c r="BR161" s="41">
        <f>IF(G160="Ja",$B160*Formler!CY$5,0)</f>
        <v>0</v>
      </c>
      <c r="BS161" s="41">
        <f>IF(H160="Ja",$B160*Formler!CZ$5,0)</f>
        <v>0</v>
      </c>
      <c r="BT161" s="41">
        <f>IF(I160="Ja",$B160*Formler!DA$5,0)</f>
        <v>0</v>
      </c>
      <c r="BU161" s="41">
        <f>IF($J160&gt;0,$J160*Formler!$DB$5,0)</f>
        <v>0</v>
      </c>
      <c r="BV161" s="41">
        <f>IF(K160="Ja",$B160*Formler!DC$5,0)</f>
        <v>0</v>
      </c>
      <c r="BW161" s="41">
        <f>IF(L160="Ja",Formler!DE$5,0)</f>
        <v>0</v>
      </c>
      <c r="BX161" s="41">
        <f>IF(M160="Ja",Formler!DD$5*$N160,0)</f>
        <v>0</v>
      </c>
      <c r="BY161" s="41">
        <f>IF(D160="Ja",$B160*Formler!CV$6,0)</f>
        <v>0</v>
      </c>
      <c r="BZ161" s="41">
        <f>IF(E160="Ja",$B160*Formler!CW$6,0)</f>
        <v>0</v>
      </c>
      <c r="CA161" s="41">
        <f>IF(F160="Ja",$B160*Formler!CX$6,0)</f>
        <v>0</v>
      </c>
      <c r="CB161" s="41">
        <f>IF(G160="Ja",$B160*Formler!CY$6,0)</f>
        <v>0</v>
      </c>
      <c r="CC161" s="41">
        <f>IF(H160="Ja",$B160*Formler!CZ$6,0)</f>
        <v>0</v>
      </c>
      <c r="CD161" s="41">
        <f>IF(I160="Ja",$B160*Formler!DA$6,0)</f>
        <v>0</v>
      </c>
      <c r="CE161" s="41">
        <f>IF($J160&gt;0,$J160*Formler!$DB$6,0)</f>
        <v>0</v>
      </c>
      <c r="CF161" s="41">
        <f>IF(K160="Ja",$B160*Formler!DC$6,0)</f>
        <v>0</v>
      </c>
      <c r="CG161" s="41">
        <f>IF(L160="Ja",Formler!DE$6,0)</f>
        <v>0</v>
      </c>
      <c r="CH161" s="41">
        <f>IF(M160="Ja",Formler!DD$6*$N160,0)</f>
        <v>0</v>
      </c>
      <c r="CI161" s="41">
        <f>IF(D160="Ja",$B160*Formler!CV$7,0)</f>
        <v>0</v>
      </c>
      <c r="CJ161" s="41">
        <f>IF(E160="Ja",$B160*Formler!CW$7,0)</f>
        <v>0</v>
      </c>
      <c r="CK161" s="41">
        <f>IF(F160="Ja",$B160*Formler!CX$7,0)</f>
        <v>0</v>
      </c>
      <c r="CL161" s="41">
        <f>IF(G160="Ja",$B160*Formler!CY$7,0)</f>
        <v>0</v>
      </c>
      <c r="CM161" s="41">
        <f>IF(H160="Ja",$B160*Formler!CZ$7,0)</f>
        <v>0</v>
      </c>
      <c r="CN161" s="41">
        <f>IF(I160="Ja",$B160*Formler!DA$7,0)</f>
        <v>0</v>
      </c>
      <c r="CO161" s="41">
        <f>IF($J160&gt;0,$J160*Formler!$DB$7,0)</f>
        <v>0</v>
      </c>
      <c r="CP161" s="41">
        <f>IF(K160="Ja",$B160*Formler!DC$7,0)</f>
        <v>0</v>
      </c>
      <c r="CQ161" s="41">
        <f>IF(L160="Ja",Formler!DE$7,0)</f>
        <v>0</v>
      </c>
      <c r="CR161" s="41">
        <f>IF(M160="Ja",Formler!DD$7*$N160,0)</f>
        <v>0</v>
      </c>
      <c r="DR161" s="7">
        <v>190</v>
      </c>
    </row>
    <row r="162" spans="1:122" x14ac:dyDescent="0.35">
      <c r="A162" s="35">
        <f>Uträkningsmall!B168</f>
        <v>0</v>
      </c>
      <c r="B162" s="36">
        <f>IF(Uträkningsmall!$C168=Formler!$DR$12,12,Uträkningsmall!$C168)</f>
        <v>0</v>
      </c>
      <c r="C162" s="36">
        <f>Uträkningsmall!D168</f>
        <v>0</v>
      </c>
      <c r="D162" s="36">
        <f>Uträkningsmall!E168</f>
        <v>0</v>
      </c>
      <c r="E162" s="36">
        <f>Uträkningsmall!F168</f>
        <v>0</v>
      </c>
      <c r="F162" s="36">
        <f>Uträkningsmall!G168</f>
        <v>0</v>
      </c>
      <c r="G162" s="36">
        <f>Uträkningsmall!H168</f>
        <v>0</v>
      </c>
      <c r="H162" s="36">
        <f>Uträkningsmall!I168</f>
        <v>0</v>
      </c>
      <c r="I162" s="36">
        <f>Uträkningsmall!J168</f>
        <v>0</v>
      </c>
      <c r="J162" s="36">
        <f>Uträkningsmall!K168</f>
        <v>0</v>
      </c>
      <c r="K162" s="36">
        <f>Uträkningsmall!L168</f>
        <v>0</v>
      </c>
      <c r="L162" s="36">
        <f>Uträkningsmall!M168</f>
        <v>0</v>
      </c>
      <c r="M162" s="36">
        <f>Uträkningsmall!N168</f>
        <v>0</v>
      </c>
      <c r="N162" s="37">
        <f>Uträkningsmall!O168</f>
        <v>0</v>
      </c>
      <c r="P162" s="62">
        <f t="shared" si="49"/>
        <v>0</v>
      </c>
      <c r="Q162" s="62">
        <f t="shared" si="49"/>
        <v>0</v>
      </c>
      <c r="R162" s="62">
        <f t="shared" si="49"/>
        <v>0</v>
      </c>
      <c r="S162" s="62">
        <f t="shared" si="49"/>
        <v>0</v>
      </c>
      <c r="T162" s="62">
        <f t="shared" si="49"/>
        <v>0</v>
      </c>
      <c r="U162" s="63"/>
      <c r="V162" s="62">
        <f t="shared" si="34"/>
        <v>0</v>
      </c>
      <c r="W162" s="62">
        <f t="shared" si="35"/>
        <v>0</v>
      </c>
      <c r="X162" s="62">
        <f t="shared" si="36"/>
        <v>0</v>
      </c>
      <c r="Y162" s="62">
        <f t="shared" si="37"/>
        <v>0</v>
      </c>
      <c r="Z162" s="62">
        <f t="shared" si="38"/>
        <v>0</v>
      </c>
      <c r="AA162" s="63"/>
      <c r="AB162" s="62">
        <f t="shared" si="39"/>
        <v>0</v>
      </c>
      <c r="AC162" s="62">
        <f t="shared" si="40"/>
        <v>0</v>
      </c>
      <c r="AD162" s="62">
        <f t="shared" si="41"/>
        <v>0</v>
      </c>
      <c r="AE162" s="62">
        <f t="shared" si="42"/>
        <v>0</v>
      </c>
      <c r="AF162" s="62">
        <f t="shared" si="43"/>
        <v>0</v>
      </c>
      <c r="AH162" s="83">
        <f t="shared" si="44"/>
        <v>0</v>
      </c>
      <c r="AI162" s="64">
        <f t="shared" si="45"/>
        <v>0</v>
      </c>
      <c r="AJ162" s="64">
        <f t="shared" si="46"/>
        <v>0</v>
      </c>
      <c r="AK162" s="64">
        <f t="shared" si="47"/>
        <v>0</v>
      </c>
      <c r="AL162" s="84">
        <f t="shared" si="48"/>
        <v>0</v>
      </c>
      <c r="AU162" s="40">
        <f>IF($D161="Ja",$B161*Formler!CV$3,0)</f>
        <v>0</v>
      </c>
      <c r="AV162" s="41">
        <f>IF($E161="Ja",$B161*Formler!CW$3,0)</f>
        <v>0</v>
      </c>
      <c r="AW162" s="41">
        <f>IF($F161="Ja",$B161*Formler!CX$3,0)</f>
        <v>0</v>
      </c>
      <c r="AX162" s="41">
        <f>IF($G161="Ja",$B161*Formler!CY$3,0)</f>
        <v>0</v>
      </c>
      <c r="AY162" s="41">
        <f>IF($H161="Ja",$B161*Formler!CZ$3,0)</f>
        <v>0</v>
      </c>
      <c r="AZ162" s="41">
        <f>IF($I161="Ja",$B161*Formler!DA$3,0)</f>
        <v>0</v>
      </c>
      <c r="BA162" s="41">
        <f>IF($J161&gt;0,$J161*Formler!DB$3,0)</f>
        <v>0</v>
      </c>
      <c r="BB162" s="41">
        <f>IF($K161="Ja",$B161*Formler!DC$3,0)</f>
        <v>0</v>
      </c>
      <c r="BC162" s="74">
        <f>IF($L161="Ja",Formler!DE$3,0)</f>
        <v>0</v>
      </c>
      <c r="BD162" s="74">
        <f>IF($M161="Ja",$N161*Formler!DD$3,0)</f>
        <v>0</v>
      </c>
      <c r="BE162" s="41">
        <f>IF($D161="Ja",$B161*Formler!CV$4,0)</f>
        <v>0</v>
      </c>
      <c r="BF162" s="41">
        <f>IF($E161="Ja",$B161*Formler!CW$4,0)</f>
        <v>0</v>
      </c>
      <c r="BG162" s="41">
        <f>IF($F161="Ja",$B161*Formler!CX$4,0)</f>
        <v>0</v>
      </c>
      <c r="BH162" s="41">
        <f>IF($G161="Ja",$B161*Formler!CY$4,0)</f>
        <v>0</v>
      </c>
      <c r="BI162" s="41">
        <f>IF($H161="Ja",$B161*Formler!CZ$4,0)</f>
        <v>0</v>
      </c>
      <c r="BJ162" s="41">
        <f>IF($I161="Ja",$B161*Formler!DA$4,0)</f>
        <v>0</v>
      </c>
      <c r="BK162" s="41">
        <f>IF($J161&gt;0,$J161*Formler!$DB163,0)</f>
        <v>0</v>
      </c>
      <c r="BL162" s="41">
        <f>IF($K161="Ja",$B161*Formler!DC$4,0)</f>
        <v>0</v>
      </c>
      <c r="BM162" s="41">
        <f>IF($L161="Ja",Formler!DE$4,0)</f>
        <v>0</v>
      </c>
      <c r="BN162" s="41">
        <f>IF($M161="Ja",Formler!DD$4*$N161,0)</f>
        <v>0</v>
      </c>
      <c r="BO162" s="41">
        <f>IF(D161="Ja",$B161*Formler!CV$5,0)</f>
        <v>0</v>
      </c>
      <c r="BP162" s="41">
        <f>IF(E161="Ja",$B161*Formler!CW$5,0)</f>
        <v>0</v>
      </c>
      <c r="BQ162" s="41">
        <f>IF(F161="Ja",$B161*Formler!CX$5,0)</f>
        <v>0</v>
      </c>
      <c r="BR162" s="41">
        <f>IF(G161="Ja",$B161*Formler!CY$5,0)</f>
        <v>0</v>
      </c>
      <c r="BS162" s="41">
        <f>IF(H161="Ja",$B161*Formler!CZ$5,0)</f>
        <v>0</v>
      </c>
      <c r="BT162" s="41">
        <f>IF(I161="Ja",$B161*Formler!DA$5,0)</f>
        <v>0</v>
      </c>
      <c r="BU162" s="41">
        <f>IF($J161&gt;0,$J161*Formler!$DB$5,0)</f>
        <v>0</v>
      </c>
      <c r="BV162" s="41">
        <f>IF(K161="Ja",$B161*Formler!DC$5,0)</f>
        <v>0</v>
      </c>
      <c r="BW162" s="41">
        <f>IF(L161="Ja",Formler!DE$5,0)</f>
        <v>0</v>
      </c>
      <c r="BX162" s="41">
        <f>IF(M161="Ja",Formler!DD$5*$N161,0)</f>
        <v>0</v>
      </c>
      <c r="BY162" s="41">
        <f>IF(D161="Ja",$B161*Formler!CV$6,0)</f>
        <v>0</v>
      </c>
      <c r="BZ162" s="41">
        <f>IF(E161="Ja",$B161*Formler!CW$6,0)</f>
        <v>0</v>
      </c>
      <c r="CA162" s="41">
        <f>IF(F161="Ja",$B161*Formler!CX$6,0)</f>
        <v>0</v>
      </c>
      <c r="CB162" s="41">
        <f>IF(G161="Ja",$B161*Formler!CY$6,0)</f>
        <v>0</v>
      </c>
      <c r="CC162" s="41">
        <f>IF(H161="Ja",$B161*Formler!CZ$6,0)</f>
        <v>0</v>
      </c>
      <c r="CD162" s="41">
        <f>IF(I161="Ja",$B161*Formler!DA$6,0)</f>
        <v>0</v>
      </c>
      <c r="CE162" s="41">
        <f>IF($J161&gt;0,$J161*Formler!$DB$6,0)</f>
        <v>0</v>
      </c>
      <c r="CF162" s="41">
        <f>IF(K161="Ja",$B161*Formler!DC$6,0)</f>
        <v>0</v>
      </c>
      <c r="CG162" s="41">
        <f>IF(L161="Ja",Formler!DE$6,0)</f>
        <v>0</v>
      </c>
      <c r="CH162" s="41">
        <f>IF(M161="Ja",Formler!DD$6*$N161,0)</f>
        <v>0</v>
      </c>
      <c r="CI162" s="41">
        <f>IF(D161="Ja",$B161*Formler!CV$7,0)</f>
        <v>0</v>
      </c>
      <c r="CJ162" s="41">
        <f>IF(E161="Ja",$B161*Formler!CW$7,0)</f>
        <v>0</v>
      </c>
      <c r="CK162" s="41">
        <f>IF(F161="Ja",$B161*Formler!CX$7,0)</f>
        <v>0</v>
      </c>
      <c r="CL162" s="41">
        <f>IF(G161="Ja",$B161*Formler!CY$7,0)</f>
        <v>0</v>
      </c>
      <c r="CM162" s="41">
        <f>IF(H161="Ja",$B161*Formler!CZ$7,0)</f>
        <v>0</v>
      </c>
      <c r="CN162" s="41">
        <f>IF(I161="Ja",$B161*Formler!DA$7,0)</f>
        <v>0</v>
      </c>
      <c r="CO162" s="41">
        <f>IF($J161&gt;0,$J161*Formler!$DB$7,0)</f>
        <v>0</v>
      </c>
      <c r="CP162" s="41">
        <f>IF(K161="Ja",$B161*Formler!DC$7,0)</f>
        <v>0</v>
      </c>
      <c r="CQ162" s="41">
        <f>IF(L161="Ja",Formler!DE$7,0)</f>
        <v>0</v>
      </c>
      <c r="CR162" s="41">
        <f>IF(M161="Ja",Formler!DD$7*$N161,0)</f>
        <v>0</v>
      </c>
      <c r="DR162" s="7">
        <v>191</v>
      </c>
    </row>
    <row r="163" spans="1:122" x14ac:dyDescent="0.35">
      <c r="A163" s="35">
        <f>Uträkningsmall!B169</f>
        <v>0</v>
      </c>
      <c r="B163" s="36">
        <f>IF(Uträkningsmall!$C169=Formler!$DR$12,12,Uträkningsmall!$C169)</f>
        <v>0</v>
      </c>
      <c r="C163" s="36">
        <f>Uträkningsmall!D169</f>
        <v>0</v>
      </c>
      <c r="D163" s="36">
        <f>Uträkningsmall!E169</f>
        <v>0</v>
      </c>
      <c r="E163" s="36">
        <f>Uträkningsmall!F169</f>
        <v>0</v>
      </c>
      <c r="F163" s="36">
        <f>Uträkningsmall!G169</f>
        <v>0</v>
      </c>
      <c r="G163" s="36">
        <f>Uträkningsmall!H169</f>
        <v>0</v>
      </c>
      <c r="H163" s="36">
        <f>Uträkningsmall!I169</f>
        <v>0</v>
      </c>
      <c r="I163" s="36">
        <f>Uträkningsmall!J169</f>
        <v>0</v>
      </c>
      <c r="J163" s="36">
        <f>Uträkningsmall!K169</f>
        <v>0</v>
      </c>
      <c r="K163" s="36">
        <f>Uträkningsmall!L169</f>
        <v>0</v>
      </c>
      <c r="L163" s="36">
        <f>Uträkningsmall!M169</f>
        <v>0</v>
      </c>
      <c r="M163" s="36">
        <f>Uträkningsmall!N169</f>
        <v>0</v>
      </c>
      <c r="N163" s="37">
        <f>Uträkningsmall!O169</f>
        <v>0</v>
      </c>
      <c r="P163" s="62">
        <f t="shared" si="49"/>
        <v>0</v>
      </c>
      <c r="Q163" s="62">
        <f t="shared" si="49"/>
        <v>0</v>
      </c>
      <c r="R163" s="62">
        <f t="shared" si="49"/>
        <v>0</v>
      </c>
      <c r="S163" s="62">
        <f t="shared" si="49"/>
        <v>0</v>
      </c>
      <c r="T163" s="62">
        <f t="shared" si="49"/>
        <v>0</v>
      </c>
      <c r="U163" s="63"/>
      <c r="V163" s="62">
        <f t="shared" si="34"/>
        <v>0</v>
      </c>
      <c r="W163" s="62">
        <f t="shared" si="35"/>
        <v>0</v>
      </c>
      <c r="X163" s="62">
        <f t="shared" si="36"/>
        <v>0</v>
      </c>
      <c r="Y163" s="62">
        <f t="shared" si="37"/>
        <v>0</v>
      </c>
      <c r="Z163" s="62">
        <f t="shared" si="38"/>
        <v>0</v>
      </c>
      <c r="AA163" s="63"/>
      <c r="AB163" s="62">
        <f t="shared" si="39"/>
        <v>0</v>
      </c>
      <c r="AC163" s="62">
        <f t="shared" si="40"/>
        <v>0</v>
      </c>
      <c r="AD163" s="62">
        <f t="shared" si="41"/>
        <v>0</v>
      </c>
      <c r="AE163" s="62">
        <f t="shared" si="42"/>
        <v>0</v>
      </c>
      <c r="AF163" s="62">
        <f t="shared" si="43"/>
        <v>0</v>
      </c>
      <c r="AH163" s="83">
        <f t="shared" si="44"/>
        <v>0</v>
      </c>
      <c r="AI163" s="64">
        <f t="shared" si="45"/>
        <v>0</v>
      </c>
      <c r="AJ163" s="64">
        <f t="shared" si="46"/>
        <v>0</v>
      </c>
      <c r="AK163" s="64">
        <f t="shared" si="47"/>
        <v>0</v>
      </c>
      <c r="AL163" s="84">
        <f t="shared" si="48"/>
        <v>0</v>
      </c>
      <c r="AU163" s="40">
        <f>IF($D162="Ja",$B162*Formler!CV$3,0)</f>
        <v>0</v>
      </c>
      <c r="AV163" s="41">
        <f>IF($E162="Ja",$B162*Formler!CW$3,0)</f>
        <v>0</v>
      </c>
      <c r="AW163" s="41">
        <f>IF($F162="Ja",$B162*Formler!CX$3,0)</f>
        <v>0</v>
      </c>
      <c r="AX163" s="41">
        <f>IF($G162="Ja",$B162*Formler!CY$3,0)</f>
        <v>0</v>
      </c>
      <c r="AY163" s="41">
        <f>IF($H162="Ja",$B162*Formler!CZ$3,0)</f>
        <v>0</v>
      </c>
      <c r="AZ163" s="41">
        <f>IF($I162="Ja",$B162*Formler!DA$3,0)</f>
        <v>0</v>
      </c>
      <c r="BA163" s="41">
        <f>IF($J162&gt;0,$J162*Formler!DB$3,0)</f>
        <v>0</v>
      </c>
      <c r="BB163" s="41">
        <f>IF($K162="Ja",$B162*Formler!DC$3,0)</f>
        <v>0</v>
      </c>
      <c r="BC163" s="74">
        <f>IF($L162="Ja",Formler!DE$3,0)</f>
        <v>0</v>
      </c>
      <c r="BD163" s="74">
        <f>IF($M162="Ja",$N162*Formler!DD$3,0)</f>
        <v>0</v>
      </c>
      <c r="BE163" s="41">
        <f>IF($D162="Ja",$B162*Formler!CV$4,0)</f>
        <v>0</v>
      </c>
      <c r="BF163" s="41">
        <f>IF($E162="Ja",$B162*Formler!CW$4,0)</f>
        <v>0</v>
      </c>
      <c r="BG163" s="41">
        <f>IF($F162="Ja",$B162*Formler!CX$4,0)</f>
        <v>0</v>
      </c>
      <c r="BH163" s="41">
        <f>IF($G162="Ja",$B162*Formler!CY$4,0)</f>
        <v>0</v>
      </c>
      <c r="BI163" s="41">
        <f>IF($H162="Ja",$B162*Formler!CZ$4,0)</f>
        <v>0</v>
      </c>
      <c r="BJ163" s="41">
        <f>IF($I162="Ja",$B162*Formler!DA$4,0)</f>
        <v>0</v>
      </c>
      <c r="BK163" s="41">
        <f>IF($J162&gt;0,$J162*Formler!$DB164,0)</f>
        <v>0</v>
      </c>
      <c r="BL163" s="41">
        <f>IF($K162="Ja",$B162*Formler!DC$4,0)</f>
        <v>0</v>
      </c>
      <c r="BM163" s="41">
        <f>IF($L162="Ja",Formler!DE$4,0)</f>
        <v>0</v>
      </c>
      <c r="BN163" s="41">
        <f>IF($M162="Ja",Formler!DD$4*$N162,0)</f>
        <v>0</v>
      </c>
      <c r="BO163" s="41">
        <f>IF(D162="Ja",$B162*Formler!CV$5,0)</f>
        <v>0</v>
      </c>
      <c r="BP163" s="41">
        <f>IF(E162="Ja",$B162*Formler!CW$5,0)</f>
        <v>0</v>
      </c>
      <c r="BQ163" s="41">
        <f>IF(F162="Ja",$B162*Formler!CX$5,0)</f>
        <v>0</v>
      </c>
      <c r="BR163" s="41">
        <f>IF(G162="Ja",$B162*Formler!CY$5,0)</f>
        <v>0</v>
      </c>
      <c r="BS163" s="41">
        <f>IF(H162="Ja",$B162*Formler!CZ$5,0)</f>
        <v>0</v>
      </c>
      <c r="BT163" s="41">
        <f>IF(I162="Ja",$B162*Formler!DA$5,0)</f>
        <v>0</v>
      </c>
      <c r="BU163" s="41">
        <f>IF($J162&gt;0,$J162*Formler!$DB$5,0)</f>
        <v>0</v>
      </c>
      <c r="BV163" s="41">
        <f>IF(K162="Ja",$B162*Formler!DC$5,0)</f>
        <v>0</v>
      </c>
      <c r="BW163" s="41">
        <f>IF(L162="Ja",Formler!DE$5,0)</f>
        <v>0</v>
      </c>
      <c r="BX163" s="41">
        <f>IF(M162="Ja",Formler!DD$5*$N162,0)</f>
        <v>0</v>
      </c>
      <c r="BY163" s="41">
        <f>IF(D162="Ja",$B162*Formler!CV$6,0)</f>
        <v>0</v>
      </c>
      <c r="BZ163" s="41">
        <f>IF(E162="Ja",$B162*Formler!CW$6,0)</f>
        <v>0</v>
      </c>
      <c r="CA163" s="41">
        <f>IF(F162="Ja",$B162*Formler!CX$6,0)</f>
        <v>0</v>
      </c>
      <c r="CB163" s="41">
        <f>IF(G162="Ja",$B162*Formler!CY$6,0)</f>
        <v>0</v>
      </c>
      <c r="CC163" s="41">
        <f>IF(H162="Ja",$B162*Formler!CZ$6,0)</f>
        <v>0</v>
      </c>
      <c r="CD163" s="41">
        <f>IF(I162="Ja",$B162*Formler!DA$6,0)</f>
        <v>0</v>
      </c>
      <c r="CE163" s="41">
        <f>IF($J162&gt;0,$J162*Formler!$DB$6,0)</f>
        <v>0</v>
      </c>
      <c r="CF163" s="41">
        <f>IF(K162="Ja",$B162*Formler!DC$6,0)</f>
        <v>0</v>
      </c>
      <c r="CG163" s="41">
        <f>IF(L162="Ja",Formler!DE$6,0)</f>
        <v>0</v>
      </c>
      <c r="CH163" s="41">
        <f>IF(M162="Ja",Formler!DD$6*$N162,0)</f>
        <v>0</v>
      </c>
      <c r="CI163" s="41">
        <f>IF(D162="Ja",$B162*Formler!CV$7,0)</f>
        <v>0</v>
      </c>
      <c r="CJ163" s="41">
        <f>IF(E162="Ja",$B162*Formler!CW$7,0)</f>
        <v>0</v>
      </c>
      <c r="CK163" s="41">
        <f>IF(F162="Ja",$B162*Formler!CX$7,0)</f>
        <v>0</v>
      </c>
      <c r="CL163" s="41">
        <f>IF(G162="Ja",$B162*Formler!CY$7,0)</f>
        <v>0</v>
      </c>
      <c r="CM163" s="41">
        <f>IF(H162="Ja",$B162*Formler!CZ$7,0)</f>
        <v>0</v>
      </c>
      <c r="CN163" s="41">
        <f>IF(I162="Ja",$B162*Formler!DA$7,0)</f>
        <v>0</v>
      </c>
      <c r="CO163" s="41">
        <f>IF($J162&gt;0,$J162*Formler!$DB$7,0)</f>
        <v>0</v>
      </c>
      <c r="CP163" s="41">
        <f>IF(K162="Ja",$B162*Formler!DC$7,0)</f>
        <v>0</v>
      </c>
      <c r="CQ163" s="41">
        <f>IF(L162="Ja",Formler!DE$7,0)</f>
        <v>0</v>
      </c>
      <c r="CR163" s="41">
        <f>IF(M162="Ja",Formler!DD$7*$N162,0)</f>
        <v>0</v>
      </c>
      <c r="DR163" s="7">
        <v>192</v>
      </c>
    </row>
    <row r="164" spans="1:122" x14ac:dyDescent="0.35">
      <c r="A164" s="35">
        <f>Uträkningsmall!B170</f>
        <v>0</v>
      </c>
      <c r="B164" s="36">
        <f>IF(Uträkningsmall!$C170=Formler!$DR$12,12,Uträkningsmall!$C170)</f>
        <v>0</v>
      </c>
      <c r="C164" s="36">
        <f>Uträkningsmall!D170</f>
        <v>0</v>
      </c>
      <c r="D164" s="36">
        <f>Uträkningsmall!E170</f>
        <v>0</v>
      </c>
      <c r="E164" s="36">
        <f>Uträkningsmall!F170</f>
        <v>0</v>
      </c>
      <c r="F164" s="36">
        <f>Uträkningsmall!G170</f>
        <v>0</v>
      </c>
      <c r="G164" s="36">
        <f>Uträkningsmall!H170</f>
        <v>0</v>
      </c>
      <c r="H164" s="36">
        <f>Uträkningsmall!I170</f>
        <v>0</v>
      </c>
      <c r="I164" s="36">
        <f>Uträkningsmall!J170</f>
        <v>0</v>
      </c>
      <c r="J164" s="36">
        <f>Uträkningsmall!K170</f>
        <v>0</v>
      </c>
      <c r="K164" s="36">
        <f>Uträkningsmall!L170</f>
        <v>0</v>
      </c>
      <c r="L164" s="36">
        <f>Uträkningsmall!M170</f>
        <v>0</v>
      </c>
      <c r="M164" s="36">
        <f>Uträkningsmall!N170</f>
        <v>0</v>
      </c>
      <c r="N164" s="37">
        <f>Uträkningsmall!O170</f>
        <v>0</v>
      </c>
      <c r="P164" s="62">
        <f t="shared" si="49"/>
        <v>0</v>
      </c>
      <c r="Q164" s="62">
        <f t="shared" si="49"/>
        <v>0</v>
      </c>
      <c r="R164" s="62">
        <f t="shared" si="49"/>
        <v>0</v>
      </c>
      <c r="S164" s="62">
        <f t="shared" si="49"/>
        <v>0</v>
      </c>
      <c r="T164" s="62">
        <f t="shared" si="49"/>
        <v>0</v>
      </c>
      <c r="U164" s="63"/>
      <c r="V164" s="62">
        <f t="shared" si="34"/>
        <v>0</v>
      </c>
      <c r="W164" s="62">
        <f t="shared" si="35"/>
        <v>0</v>
      </c>
      <c r="X164" s="62">
        <f t="shared" si="36"/>
        <v>0</v>
      </c>
      <c r="Y164" s="62">
        <f t="shared" si="37"/>
        <v>0</v>
      </c>
      <c r="Z164" s="62">
        <f t="shared" si="38"/>
        <v>0</v>
      </c>
      <c r="AA164" s="63"/>
      <c r="AB164" s="62">
        <f t="shared" si="39"/>
        <v>0</v>
      </c>
      <c r="AC164" s="62">
        <f t="shared" si="40"/>
        <v>0</v>
      </c>
      <c r="AD164" s="62">
        <f t="shared" si="41"/>
        <v>0</v>
      </c>
      <c r="AE164" s="62">
        <f t="shared" si="42"/>
        <v>0</v>
      </c>
      <c r="AF164" s="62">
        <f t="shared" si="43"/>
        <v>0</v>
      </c>
      <c r="AH164" s="83">
        <f t="shared" si="44"/>
        <v>0</v>
      </c>
      <c r="AI164" s="64">
        <f t="shared" si="45"/>
        <v>0</v>
      </c>
      <c r="AJ164" s="64">
        <f t="shared" si="46"/>
        <v>0</v>
      </c>
      <c r="AK164" s="64">
        <f t="shared" si="47"/>
        <v>0</v>
      </c>
      <c r="AL164" s="84">
        <f t="shared" si="48"/>
        <v>0</v>
      </c>
      <c r="AU164" s="40">
        <f>IF($D163="Ja",$B163*Formler!CV$3,0)</f>
        <v>0</v>
      </c>
      <c r="AV164" s="41">
        <f>IF($E163="Ja",$B163*Formler!CW$3,0)</f>
        <v>0</v>
      </c>
      <c r="AW164" s="41">
        <f>IF($F163="Ja",$B163*Formler!CX$3,0)</f>
        <v>0</v>
      </c>
      <c r="AX164" s="41">
        <f>IF($G163="Ja",$B163*Formler!CY$3,0)</f>
        <v>0</v>
      </c>
      <c r="AY164" s="41">
        <f>IF($H163="Ja",$B163*Formler!CZ$3,0)</f>
        <v>0</v>
      </c>
      <c r="AZ164" s="41">
        <f>IF($I163="Ja",$B163*Formler!DA$3,0)</f>
        <v>0</v>
      </c>
      <c r="BA164" s="41">
        <f>IF($J163&gt;0,$J163*Formler!DB$3,0)</f>
        <v>0</v>
      </c>
      <c r="BB164" s="41">
        <f>IF($K163="Ja",$B163*Formler!DC$3,0)</f>
        <v>0</v>
      </c>
      <c r="BC164" s="74">
        <f>IF($L163="Ja",Formler!DE$3,0)</f>
        <v>0</v>
      </c>
      <c r="BD164" s="74">
        <f>IF($M163="Ja",$N163*Formler!DD$3,0)</f>
        <v>0</v>
      </c>
      <c r="BE164" s="41">
        <f>IF($D163="Ja",$B163*Formler!CV$4,0)</f>
        <v>0</v>
      </c>
      <c r="BF164" s="41">
        <f>IF($E163="Ja",$B163*Formler!CW$4,0)</f>
        <v>0</v>
      </c>
      <c r="BG164" s="41">
        <f>IF($F163="Ja",$B163*Formler!CX$4,0)</f>
        <v>0</v>
      </c>
      <c r="BH164" s="41">
        <f>IF($G163="Ja",$B163*Formler!CY$4,0)</f>
        <v>0</v>
      </c>
      <c r="BI164" s="41">
        <f>IF($H163="Ja",$B163*Formler!CZ$4,0)</f>
        <v>0</v>
      </c>
      <c r="BJ164" s="41">
        <f>IF($I163="Ja",$B163*Formler!DA$4,0)</f>
        <v>0</v>
      </c>
      <c r="BK164" s="41">
        <f>IF($J163&gt;0,$J163*Formler!$DB165,0)</f>
        <v>0</v>
      </c>
      <c r="BL164" s="41">
        <f>IF($K163="Ja",$B163*Formler!DC$4,0)</f>
        <v>0</v>
      </c>
      <c r="BM164" s="41">
        <f>IF($L163="Ja",Formler!DE$4,0)</f>
        <v>0</v>
      </c>
      <c r="BN164" s="41">
        <f>IF($M163="Ja",Formler!DD$4*$N163,0)</f>
        <v>0</v>
      </c>
      <c r="BO164" s="41">
        <f>IF(D163="Ja",$B163*Formler!CV$5,0)</f>
        <v>0</v>
      </c>
      <c r="BP164" s="41">
        <f>IF(E163="Ja",$B163*Formler!CW$5,0)</f>
        <v>0</v>
      </c>
      <c r="BQ164" s="41">
        <f>IF(F163="Ja",$B163*Formler!CX$5,0)</f>
        <v>0</v>
      </c>
      <c r="BR164" s="41">
        <f>IF(G163="Ja",$B163*Formler!CY$5,0)</f>
        <v>0</v>
      </c>
      <c r="BS164" s="41">
        <f>IF(H163="Ja",$B163*Formler!CZ$5,0)</f>
        <v>0</v>
      </c>
      <c r="BT164" s="41">
        <f>IF(I163="Ja",$B163*Formler!DA$5,0)</f>
        <v>0</v>
      </c>
      <c r="BU164" s="41">
        <f>IF($J163&gt;0,$J163*Formler!$DB$5,0)</f>
        <v>0</v>
      </c>
      <c r="BV164" s="41">
        <f>IF(K163="Ja",$B163*Formler!DC$5,0)</f>
        <v>0</v>
      </c>
      <c r="BW164" s="41">
        <f>IF(L163="Ja",Formler!DE$5,0)</f>
        <v>0</v>
      </c>
      <c r="BX164" s="41">
        <f>IF(M163="Ja",Formler!DD$5*$N163,0)</f>
        <v>0</v>
      </c>
      <c r="BY164" s="41">
        <f>IF(D163="Ja",$B163*Formler!CV$6,0)</f>
        <v>0</v>
      </c>
      <c r="BZ164" s="41">
        <f>IF(E163="Ja",$B163*Formler!CW$6,0)</f>
        <v>0</v>
      </c>
      <c r="CA164" s="41">
        <f>IF(F163="Ja",$B163*Formler!CX$6,0)</f>
        <v>0</v>
      </c>
      <c r="CB164" s="41">
        <f>IF(G163="Ja",$B163*Formler!CY$6,0)</f>
        <v>0</v>
      </c>
      <c r="CC164" s="41">
        <f>IF(H163="Ja",$B163*Formler!CZ$6,0)</f>
        <v>0</v>
      </c>
      <c r="CD164" s="41">
        <f>IF(I163="Ja",$B163*Formler!DA$6,0)</f>
        <v>0</v>
      </c>
      <c r="CE164" s="41">
        <f>IF($J163&gt;0,$J163*Formler!$DB$6,0)</f>
        <v>0</v>
      </c>
      <c r="CF164" s="41">
        <f>IF(K163="Ja",$B163*Formler!DC$6,0)</f>
        <v>0</v>
      </c>
      <c r="CG164" s="41">
        <f>IF(L163="Ja",Formler!DE$6,0)</f>
        <v>0</v>
      </c>
      <c r="CH164" s="41">
        <f>IF(M163="Ja",Formler!DD$6*$N163,0)</f>
        <v>0</v>
      </c>
      <c r="CI164" s="41">
        <f>IF(D163="Ja",$B163*Formler!CV$7,0)</f>
        <v>0</v>
      </c>
      <c r="CJ164" s="41">
        <f>IF(E163="Ja",$B163*Formler!CW$7,0)</f>
        <v>0</v>
      </c>
      <c r="CK164" s="41">
        <f>IF(F163="Ja",$B163*Formler!CX$7,0)</f>
        <v>0</v>
      </c>
      <c r="CL164" s="41">
        <f>IF(G163="Ja",$B163*Formler!CY$7,0)</f>
        <v>0</v>
      </c>
      <c r="CM164" s="41">
        <f>IF(H163="Ja",$B163*Formler!CZ$7,0)</f>
        <v>0</v>
      </c>
      <c r="CN164" s="41">
        <f>IF(I163="Ja",$B163*Formler!DA$7,0)</f>
        <v>0</v>
      </c>
      <c r="CO164" s="41">
        <f>IF($J163&gt;0,$J163*Formler!$DB$7,0)</f>
        <v>0</v>
      </c>
      <c r="CP164" s="41">
        <f>IF(K163="Ja",$B163*Formler!DC$7,0)</f>
        <v>0</v>
      </c>
      <c r="CQ164" s="41">
        <f>IF(L163="Ja",Formler!DE$7,0)</f>
        <v>0</v>
      </c>
      <c r="CR164" s="41">
        <f>IF(M163="Ja",Formler!DD$7*$N163,0)</f>
        <v>0</v>
      </c>
      <c r="DR164" s="7">
        <v>193</v>
      </c>
    </row>
    <row r="165" spans="1:122" x14ac:dyDescent="0.35">
      <c r="A165" s="35">
        <f>Uträkningsmall!B171</f>
        <v>0</v>
      </c>
      <c r="B165" s="36">
        <f>IF(Uträkningsmall!$C171=Formler!$DR$12,12,Uträkningsmall!$C171)</f>
        <v>0</v>
      </c>
      <c r="C165" s="36">
        <f>Uträkningsmall!D171</f>
        <v>0</v>
      </c>
      <c r="D165" s="36">
        <f>Uträkningsmall!E171</f>
        <v>0</v>
      </c>
      <c r="E165" s="36">
        <f>Uträkningsmall!F171</f>
        <v>0</v>
      </c>
      <c r="F165" s="36">
        <f>Uträkningsmall!G171</f>
        <v>0</v>
      </c>
      <c r="G165" s="36">
        <f>Uträkningsmall!H171</f>
        <v>0</v>
      </c>
      <c r="H165" s="36">
        <f>Uträkningsmall!I171</f>
        <v>0</v>
      </c>
      <c r="I165" s="36">
        <f>Uträkningsmall!J171</f>
        <v>0</v>
      </c>
      <c r="J165" s="36">
        <f>Uträkningsmall!K171</f>
        <v>0</v>
      </c>
      <c r="K165" s="36">
        <f>Uträkningsmall!L171</f>
        <v>0</v>
      </c>
      <c r="L165" s="36">
        <f>Uträkningsmall!M171</f>
        <v>0</v>
      </c>
      <c r="M165" s="36">
        <f>Uträkningsmall!N171</f>
        <v>0</v>
      </c>
      <c r="N165" s="37">
        <f>Uträkningsmall!O171</f>
        <v>0</v>
      </c>
      <c r="P165" s="62">
        <f t="shared" si="49"/>
        <v>0</v>
      </c>
      <c r="Q165" s="62">
        <f t="shared" si="49"/>
        <v>0</v>
      </c>
      <c r="R165" s="62">
        <f t="shared" si="49"/>
        <v>0</v>
      </c>
      <c r="S165" s="62">
        <f t="shared" si="49"/>
        <v>0</v>
      </c>
      <c r="T165" s="62">
        <f t="shared" si="49"/>
        <v>0</v>
      </c>
      <c r="U165" s="63"/>
      <c r="V165" s="62">
        <f t="shared" si="34"/>
        <v>0</v>
      </c>
      <c r="W165" s="62">
        <f t="shared" si="35"/>
        <v>0</v>
      </c>
      <c r="X165" s="62">
        <f t="shared" si="36"/>
        <v>0</v>
      </c>
      <c r="Y165" s="62">
        <f t="shared" si="37"/>
        <v>0</v>
      </c>
      <c r="Z165" s="62">
        <f t="shared" si="38"/>
        <v>0</v>
      </c>
      <c r="AA165" s="63"/>
      <c r="AB165" s="62">
        <f t="shared" si="39"/>
        <v>0</v>
      </c>
      <c r="AC165" s="62">
        <f t="shared" si="40"/>
        <v>0</v>
      </c>
      <c r="AD165" s="62">
        <f t="shared" si="41"/>
        <v>0</v>
      </c>
      <c r="AE165" s="62">
        <f t="shared" si="42"/>
        <v>0</v>
      </c>
      <c r="AF165" s="62">
        <f t="shared" si="43"/>
        <v>0</v>
      </c>
      <c r="AH165" s="83">
        <f t="shared" si="44"/>
        <v>0</v>
      </c>
      <c r="AI165" s="64">
        <f t="shared" si="45"/>
        <v>0</v>
      </c>
      <c r="AJ165" s="64">
        <f t="shared" si="46"/>
        <v>0</v>
      </c>
      <c r="AK165" s="64">
        <f t="shared" si="47"/>
        <v>0</v>
      </c>
      <c r="AL165" s="84">
        <f t="shared" si="48"/>
        <v>0</v>
      </c>
      <c r="AU165" s="40">
        <f>IF($D164="Ja",$B164*Formler!CV$3,0)</f>
        <v>0</v>
      </c>
      <c r="AV165" s="41">
        <f>IF($E164="Ja",$B164*Formler!CW$3,0)</f>
        <v>0</v>
      </c>
      <c r="AW165" s="41">
        <f>IF($F164="Ja",$B164*Formler!CX$3,0)</f>
        <v>0</v>
      </c>
      <c r="AX165" s="41">
        <f>IF($G164="Ja",$B164*Formler!CY$3,0)</f>
        <v>0</v>
      </c>
      <c r="AY165" s="41">
        <f>IF($H164="Ja",$B164*Formler!CZ$3,0)</f>
        <v>0</v>
      </c>
      <c r="AZ165" s="41">
        <f>IF($I164="Ja",$B164*Formler!DA$3,0)</f>
        <v>0</v>
      </c>
      <c r="BA165" s="41">
        <f>IF($J164&gt;0,$J164*Formler!DB$3,0)</f>
        <v>0</v>
      </c>
      <c r="BB165" s="41">
        <f>IF($K164="Ja",$B164*Formler!DC$3,0)</f>
        <v>0</v>
      </c>
      <c r="BC165" s="74">
        <f>IF($L164="Ja",Formler!DE$3,0)</f>
        <v>0</v>
      </c>
      <c r="BD165" s="74">
        <f>IF($M164="Ja",$N164*Formler!DD$3,0)</f>
        <v>0</v>
      </c>
      <c r="BE165" s="41">
        <f>IF($D164="Ja",$B164*Formler!CV$4,0)</f>
        <v>0</v>
      </c>
      <c r="BF165" s="41">
        <f>IF($E164="Ja",$B164*Formler!CW$4,0)</f>
        <v>0</v>
      </c>
      <c r="BG165" s="41">
        <f>IF($F164="Ja",$B164*Formler!CX$4,0)</f>
        <v>0</v>
      </c>
      <c r="BH165" s="41">
        <f>IF($G164="Ja",$B164*Formler!CY$4,0)</f>
        <v>0</v>
      </c>
      <c r="BI165" s="41">
        <f>IF($H164="Ja",$B164*Formler!CZ$4,0)</f>
        <v>0</v>
      </c>
      <c r="BJ165" s="41">
        <f>IF($I164="Ja",$B164*Formler!DA$4,0)</f>
        <v>0</v>
      </c>
      <c r="BK165" s="41">
        <f>IF($J164&gt;0,$J164*Formler!$DB166,0)</f>
        <v>0</v>
      </c>
      <c r="BL165" s="41">
        <f>IF($K164="Ja",$B164*Formler!DC$4,0)</f>
        <v>0</v>
      </c>
      <c r="BM165" s="41">
        <f>IF($L164="Ja",Formler!DE$4,0)</f>
        <v>0</v>
      </c>
      <c r="BN165" s="41">
        <f>IF($M164="Ja",Formler!DD$4*$N164,0)</f>
        <v>0</v>
      </c>
      <c r="BO165" s="41">
        <f>IF(D164="Ja",$B164*Formler!CV$5,0)</f>
        <v>0</v>
      </c>
      <c r="BP165" s="41">
        <f>IF(E164="Ja",$B164*Formler!CW$5,0)</f>
        <v>0</v>
      </c>
      <c r="BQ165" s="41">
        <f>IF(F164="Ja",$B164*Formler!CX$5,0)</f>
        <v>0</v>
      </c>
      <c r="BR165" s="41">
        <f>IF(G164="Ja",$B164*Formler!CY$5,0)</f>
        <v>0</v>
      </c>
      <c r="BS165" s="41">
        <f>IF(H164="Ja",$B164*Formler!CZ$5,0)</f>
        <v>0</v>
      </c>
      <c r="BT165" s="41">
        <f>IF(I164="Ja",$B164*Formler!DA$5,0)</f>
        <v>0</v>
      </c>
      <c r="BU165" s="41">
        <f>IF($J164&gt;0,$J164*Formler!$DB$5,0)</f>
        <v>0</v>
      </c>
      <c r="BV165" s="41">
        <f>IF(K164="Ja",$B164*Formler!DC$5,0)</f>
        <v>0</v>
      </c>
      <c r="BW165" s="41">
        <f>IF(L164="Ja",Formler!DE$5,0)</f>
        <v>0</v>
      </c>
      <c r="BX165" s="41">
        <f>IF(M164="Ja",Formler!DD$5*$N164,0)</f>
        <v>0</v>
      </c>
      <c r="BY165" s="41">
        <f>IF(D164="Ja",$B164*Formler!CV$6,0)</f>
        <v>0</v>
      </c>
      <c r="BZ165" s="41">
        <f>IF(E164="Ja",$B164*Formler!CW$6,0)</f>
        <v>0</v>
      </c>
      <c r="CA165" s="41">
        <f>IF(F164="Ja",$B164*Formler!CX$6,0)</f>
        <v>0</v>
      </c>
      <c r="CB165" s="41">
        <f>IF(G164="Ja",$B164*Formler!CY$6,0)</f>
        <v>0</v>
      </c>
      <c r="CC165" s="41">
        <f>IF(H164="Ja",$B164*Formler!CZ$6,0)</f>
        <v>0</v>
      </c>
      <c r="CD165" s="41">
        <f>IF(I164="Ja",$B164*Formler!DA$6,0)</f>
        <v>0</v>
      </c>
      <c r="CE165" s="41">
        <f>IF($J164&gt;0,$J164*Formler!$DB$6,0)</f>
        <v>0</v>
      </c>
      <c r="CF165" s="41">
        <f>IF(K164="Ja",$B164*Formler!DC$6,0)</f>
        <v>0</v>
      </c>
      <c r="CG165" s="41">
        <f>IF(L164="Ja",Formler!DE$6,0)</f>
        <v>0</v>
      </c>
      <c r="CH165" s="41">
        <f>IF(M164="Ja",Formler!DD$6*$N164,0)</f>
        <v>0</v>
      </c>
      <c r="CI165" s="41">
        <f>IF(D164="Ja",$B164*Formler!CV$7,0)</f>
        <v>0</v>
      </c>
      <c r="CJ165" s="41">
        <f>IF(E164="Ja",$B164*Formler!CW$7,0)</f>
        <v>0</v>
      </c>
      <c r="CK165" s="41">
        <f>IF(F164="Ja",$B164*Formler!CX$7,0)</f>
        <v>0</v>
      </c>
      <c r="CL165" s="41">
        <f>IF(G164="Ja",$B164*Formler!CY$7,0)</f>
        <v>0</v>
      </c>
      <c r="CM165" s="41">
        <f>IF(H164="Ja",$B164*Formler!CZ$7,0)</f>
        <v>0</v>
      </c>
      <c r="CN165" s="41">
        <f>IF(I164="Ja",$B164*Formler!DA$7,0)</f>
        <v>0</v>
      </c>
      <c r="CO165" s="41">
        <f>IF($J164&gt;0,$J164*Formler!$DB$7,0)</f>
        <v>0</v>
      </c>
      <c r="CP165" s="41">
        <f>IF(K164="Ja",$B164*Formler!DC$7,0)</f>
        <v>0</v>
      </c>
      <c r="CQ165" s="41">
        <f>IF(L164="Ja",Formler!DE$7,0)</f>
        <v>0</v>
      </c>
      <c r="CR165" s="41">
        <f>IF(M164="Ja",Formler!DD$7*$N164,0)</f>
        <v>0</v>
      </c>
      <c r="DR165" s="7">
        <v>194</v>
      </c>
    </row>
    <row r="166" spans="1:122" x14ac:dyDescent="0.35">
      <c r="A166" s="35">
        <f>Uträkningsmall!B172</f>
        <v>0</v>
      </c>
      <c r="B166" s="36">
        <f>IF(Uträkningsmall!$C172=Formler!$DR$12,12,Uträkningsmall!$C172)</f>
        <v>0</v>
      </c>
      <c r="C166" s="36">
        <f>Uträkningsmall!D172</f>
        <v>0</v>
      </c>
      <c r="D166" s="36">
        <f>Uträkningsmall!E172</f>
        <v>0</v>
      </c>
      <c r="E166" s="36">
        <f>Uträkningsmall!F172</f>
        <v>0</v>
      </c>
      <c r="F166" s="36">
        <f>Uträkningsmall!G172</f>
        <v>0</v>
      </c>
      <c r="G166" s="36">
        <f>Uträkningsmall!H172</f>
        <v>0</v>
      </c>
      <c r="H166" s="36">
        <f>Uträkningsmall!I172</f>
        <v>0</v>
      </c>
      <c r="I166" s="36">
        <f>Uträkningsmall!J172</f>
        <v>0</v>
      </c>
      <c r="J166" s="36">
        <f>Uträkningsmall!K172</f>
        <v>0</v>
      </c>
      <c r="K166" s="36">
        <f>Uträkningsmall!L172</f>
        <v>0</v>
      </c>
      <c r="L166" s="36">
        <f>Uträkningsmall!M172</f>
        <v>0</v>
      </c>
      <c r="M166" s="36">
        <f>Uträkningsmall!N172</f>
        <v>0</v>
      </c>
      <c r="N166" s="37">
        <f>Uträkningsmall!O172</f>
        <v>0</v>
      </c>
      <c r="P166" s="62">
        <f t="shared" si="49"/>
        <v>0</v>
      </c>
      <c r="Q166" s="62">
        <f t="shared" si="49"/>
        <v>0</v>
      </c>
      <c r="R166" s="62">
        <f t="shared" si="49"/>
        <v>0</v>
      </c>
      <c r="S166" s="62">
        <f t="shared" si="49"/>
        <v>0</v>
      </c>
      <c r="T166" s="62">
        <f t="shared" si="49"/>
        <v>0</v>
      </c>
      <c r="U166" s="63"/>
      <c r="V166" s="62">
        <f t="shared" si="34"/>
        <v>0</v>
      </c>
      <c r="W166" s="62">
        <f t="shared" si="35"/>
        <v>0</v>
      </c>
      <c r="X166" s="62">
        <f t="shared" si="36"/>
        <v>0</v>
      </c>
      <c r="Y166" s="62">
        <f t="shared" si="37"/>
        <v>0</v>
      </c>
      <c r="Z166" s="62">
        <f t="shared" si="38"/>
        <v>0</v>
      </c>
      <c r="AA166" s="63"/>
      <c r="AB166" s="62">
        <f t="shared" si="39"/>
        <v>0</v>
      </c>
      <c r="AC166" s="62">
        <f t="shared" si="40"/>
        <v>0</v>
      </c>
      <c r="AD166" s="62">
        <f t="shared" si="41"/>
        <v>0</v>
      </c>
      <c r="AE166" s="62">
        <f t="shared" si="42"/>
        <v>0</v>
      </c>
      <c r="AF166" s="62">
        <f t="shared" si="43"/>
        <v>0</v>
      </c>
      <c r="AH166" s="83">
        <f t="shared" si="44"/>
        <v>0</v>
      </c>
      <c r="AI166" s="64">
        <f t="shared" si="45"/>
        <v>0</v>
      </c>
      <c r="AJ166" s="64">
        <f t="shared" si="46"/>
        <v>0</v>
      </c>
      <c r="AK166" s="64">
        <f t="shared" si="47"/>
        <v>0</v>
      </c>
      <c r="AL166" s="84">
        <f t="shared" si="48"/>
        <v>0</v>
      </c>
      <c r="AU166" s="40">
        <f>IF($D165="Ja",$B165*Formler!CV$3,0)</f>
        <v>0</v>
      </c>
      <c r="AV166" s="41">
        <f>IF($E165="Ja",$B165*Formler!CW$3,0)</f>
        <v>0</v>
      </c>
      <c r="AW166" s="41">
        <f>IF($F165="Ja",$B165*Formler!CX$3,0)</f>
        <v>0</v>
      </c>
      <c r="AX166" s="41">
        <f>IF($G165="Ja",$B165*Formler!CY$3,0)</f>
        <v>0</v>
      </c>
      <c r="AY166" s="41">
        <f>IF($H165="Ja",$B165*Formler!CZ$3,0)</f>
        <v>0</v>
      </c>
      <c r="AZ166" s="41">
        <f>IF($I165="Ja",$B165*Formler!DA$3,0)</f>
        <v>0</v>
      </c>
      <c r="BA166" s="41">
        <f>IF($J165&gt;0,$J165*Formler!DB$3,0)</f>
        <v>0</v>
      </c>
      <c r="BB166" s="41">
        <f>IF($K165="Ja",$B165*Formler!DC$3,0)</f>
        <v>0</v>
      </c>
      <c r="BC166" s="74">
        <f>IF($L165="Ja",Formler!DE$3,0)</f>
        <v>0</v>
      </c>
      <c r="BD166" s="74">
        <f>IF($M165="Ja",$N165*Formler!DD$3,0)</f>
        <v>0</v>
      </c>
      <c r="BE166" s="41">
        <f>IF($D165="Ja",$B165*Formler!CV$4,0)</f>
        <v>0</v>
      </c>
      <c r="BF166" s="41">
        <f>IF($E165="Ja",$B165*Formler!CW$4,0)</f>
        <v>0</v>
      </c>
      <c r="BG166" s="41">
        <f>IF($F165="Ja",$B165*Formler!CX$4,0)</f>
        <v>0</v>
      </c>
      <c r="BH166" s="41">
        <f>IF($G165="Ja",$B165*Formler!CY$4,0)</f>
        <v>0</v>
      </c>
      <c r="BI166" s="41">
        <f>IF($H165="Ja",$B165*Formler!CZ$4,0)</f>
        <v>0</v>
      </c>
      <c r="BJ166" s="41">
        <f>IF($I165="Ja",$B165*Formler!DA$4,0)</f>
        <v>0</v>
      </c>
      <c r="BK166" s="41">
        <f>IF($J165&gt;0,$J165*Formler!$DB167,0)</f>
        <v>0</v>
      </c>
      <c r="BL166" s="41">
        <f>IF($K165="Ja",$B165*Formler!DC$4,0)</f>
        <v>0</v>
      </c>
      <c r="BM166" s="41">
        <f>IF($L165="Ja",Formler!DE$4,0)</f>
        <v>0</v>
      </c>
      <c r="BN166" s="41">
        <f>IF($M165="Ja",Formler!DD$4*$N165,0)</f>
        <v>0</v>
      </c>
      <c r="BO166" s="41">
        <f>IF(D165="Ja",$B165*Formler!CV$5,0)</f>
        <v>0</v>
      </c>
      <c r="BP166" s="41">
        <f>IF(E165="Ja",$B165*Formler!CW$5,0)</f>
        <v>0</v>
      </c>
      <c r="BQ166" s="41">
        <f>IF(F165="Ja",$B165*Formler!CX$5,0)</f>
        <v>0</v>
      </c>
      <c r="BR166" s="41">
        <f>IF(G165="Ja",$B165*Formler!CY$5,0)</f>
        <v>0</v>
      </c>
      <c r="BS166" s="41">
        <f>IF(H165="Ja",$B165*Formler!CZ$5,0)</f>
        <v>0</v>
      </c>
      <c r="BT166" s="41">
        <f>IF(I165="Ja",$B165*Formler!DA$5,0)</f>
        <v>0</v>
      </c>
      <c r="BU166" s="41">
        <f>IF($J165&gt;0,$J165*Formler!$DB$5,0)</f>
        <v>0</v>
      </c>
      <c r="BV166" s="41">
        <f>IF(K165="Ja",$B165*Formler!DC$5,0)</f>
        <v>0</v>
      </c>
      <c r="BW166" s="41">
        <f>IF(L165="Ja",Formler!DE$5,0)</f>
        <v>0</v>
      </c>
      <c r="BX166" s="41">
        <f>IF(M165="Ja",Formler!DD$5*$N165,0)</f>
        <v>0</v>
      </c>
      <c r="BY166" s="41">
        <f>IF(D165="Ja",$B165*Formler!CV$6,0)</f>
        <v>0</v>
      </c>
      <c r="BZ166" s="41">
        <f>IF(E165="Ja",$B165*Formler!CW$6,0)</f>
        <v>0</v>
      </c>
      <c r="CA166" s="41">
        <f>IF(F165="Ja",$B165*Formler!CX$6,0)</f>
        <v>0</v>
      </c>
      <c r="CB166" s="41">
        <f>IF(G165="Ja",$B165*Formler!CY$6,0)</f>
        <v>0</v>
      </c>
      <c r="CC166" s="41">
        <f>IF(H165="Ja",$B165*Formler!CZ$6,0)</f>
        <v>0</v>
      </c>
      <c r="CD166" s="41">
        <f>IF(I165="Ja",$B165*Formler!DA$6,0)</f>
        <v>0</v>
      </c>
      <c r="CE166" s="41">
        <f>IF($J165&gt;0,$J165*Formler!$DB$6,0)</f>
        <v>0</v>
      </c>
      <c r="CF166" s="41">
        <f>IF(K165="Ja",$B165*Formler!DC$6,0)</f>
        <v>0</v>
      </c>
      <c r="CG166" s="41">
        <f>IF(L165="Ja",Formler!DE$6,0)</f>
        <v>0</v>
      </c>
      <c r="CH166" s="41">
        <f>IF(M165="Ja",Formler!DD$6*$N165,0)</f>
        <v>0</v>
      </c>
      <c r="CI166" s="41">
        <f>IF(D165="Ja",$B165*Formler!CV$7,0)</f>
        <v>0</v>
      </c>
      <c r="CJ166" s="41">
        <f>IF(E165="Ja",$B165*Formler!CW$7,0)</f>
        <v>0</v>
      </c>
      <c r="CK166" s="41">
        <f>IF(F165="Ja",$B165*Formler!CX$7,0)</f>
        <v>0</v>
      </c>
      <c r="CL166" s="41">
        <f>IF(G165="Ja",$B165*Formler!CY$7,0)</f>
        <v>0</v>
      </c>
      <c r="CM166" s="41">
        <f>IF(H165="Ja",$B165*Formler!CZ$7,0)</f>
        <v>0</v>
      </c>
      <c r="CN166" s="41">
        <f>IF(I165="Ja",$B165*Formler!DA$7,0)</f>
        <v>0</v>
      </c>
      <c r="CO166" s="41">
        <f>IF($J165&gt;0,$J165*Formler!$DB$7,0)</f>
        <v>0</v>
      </c>
      <c r="CP166" s="41">
        <f>IF(K165="Ja",$B165*Formler!DC$7,0)</f>
        <v>0</v>
      </c>
      <c r="CQ166" s="41">
        <f>IF(L165="Ja",Formler!DE$7,0)</f>
        <v>0</v>
      </c>
      <c r="CR166" s="41">
        <f>IF(M165="Ja",Formler!DD$7*$N165,0)</f>
        <v>0</v>
      </c>
      <c r="DR166" s="7">
        <v>195</v>
      </c>
    </row>
    <row r="167" spans="1:122" x14ac:dyDescent="0.35">
      <c r="A167" s="35">
        <f>Uträkningsmall!B173</f>
        <v>0</v>
      </c>
      <c r="B167" s="36">
        <f>IF(Uträkningsmall!$C173=Formler!$DR$12,12,Uträkningsmall!$C173)</f>
        <v>0</v>
      </c>
      <c r="C167" s="36">
        <f>Uträkningsmall!D173</f>
        <v>0</v>
      </c>
      <c r="D167" s="36">
        <f>Uträkningsmall!E173</f>
        <v>0</v>
      </c>
      <c r="E167" s="36">
        <f>Uträkningsmall!F173</f>
        <v>0</v>
      </c>
      <c r="F167" s="36">
        <f>Uträkningsmall!G173</f>
        <v>0</v>
      </c>
      <c r="G167" s="36">
        <f>Uträkningsmall!H173</f>
        <v>0</v>
      </c>
      <c r="H167" s="36">
        <f>Uträkningsmall!I173</f>
        <v>0</v>
      </c>
      <c r="I167" s="36">
        <f>Uträkningsmall!J173</f>
        <v>0</v>
      </c>
      <c r="J167" s="36">
        <f>Uträkningsmall!K173</f>
        <v>0</v>
      </c>
      <c r="K167" s="36">
        <f>Uträkningsmall!L173</f>
        <v>0</v>
      </c>
      <c r="L167" s="36">
        <f>Uträkningsmall!M173</f>
        <v>0</v>
      </c>
      <c r="M167" s="36">
        <f>Uträkningsmall!N173</f>
        <v>0</v>
      </c>
      <c r="N167" s="37">
        <f>Uträkningsmall!O173</f>
        <v>0</v>
      </c>
      <c r="P167" s="62">
        <f t="shared" si="49"/>
        <v>0</v>
      </c>
      <c r="Q167" s="62">
        <f t="shared" si="49"/>
        <v>0</v>
      </c>
      <c r="R167" s="62">
        <f t="shared" si="49"/>
        <v>0</v>
      </c>
      <c r="S167" s="62">
        <f t="shared" si="49"/>
        <v>0</v>
      </c>
      <c r="T167" s="62">
        <f t="shared" si="49"/>
        <v>0</v>
      </c>
      <c r="U167" s="63"/>
      <c r="V167" s="62">
        <f t="shared" si="34"/>
        <v>0</v>
      </c>
      <c r="W167" s="62">
        <f t="shared" si="35"/>
        <v>0</v>
      </c>
      <c r="X167" s="62">
        <f t="shared" si="36"/>
        <v>0</v>
      </c>
      <c r="Y167" s="62">
        <f t="shared" si="37"/>
        <v>0</v>
      </c>
      <c r="Z167" s="62">
        <f t="shared" si="38"/>
        <v>0</v>
      </c>
      <c r="AA167" s="63"/>
      <c r="AB167" s="62">
        <f t="shared" si="39"/>
        <v>0</v>
      </c>
      <c r="AC167" s="62">
        <f t="shared" si="40"/>
        <v>0</v>
      </c>
      <c r="AD167" s="62">
        <f t="shared" si="41"/>
        <v>0</v>
      </c>
      <c r="AE167" s="62">
        <f t="shared" si="42"/>
        <v>0</v>
      </c>
      <c r="AF167" s="62">
        <f t="shared" si="43"/>
        <v>0</v>
      </c>
      <c r="AH167" s="83">
        <f t="shared" si="44"/>
        <v>0</v>
      </c>
      <c r="AI167" s="64">
        <f t="shared" si="45"/>
        <v>0</v>
      </c>
      <c r="AJ167" s="64">
        <f t="shared" si="46"/>
        <v>0</v>
      </c>
      <c r="AK167" s="64">
        <f t="shared" si="47"/>
        <v>0</v>
      </c>
      <c r="AL167" s="84">
        <f t="shared" si="48"/>
        <v>0</v>
      </c>
      <c r="AU167" s="40">
        <f>IF($D166="Ja",$B166*Formler!CV$3,0)</f>
        <v>0</v>
      </c>
      <c r="AV167" s="41">
        <f>IF($E166="Ja",$B166*Formler!CW$3,0)</f>
        <v>0</v>
      </c>
      <c r="AW167" s="41">
        <f>IF($F166="Ja",$B166*Formler!CX$3,0)</f>
        <v>0</v>
      </c>
      <c r="AX167" s="41">
        <f>IF($G166="Ja",$B166*Formler!CY$3,0)</f>
        <v>0</v>
      </c>
      <c r="AY167" s="41">
        <f>IF($H166="Ja",$B166*Formler!CZ$3,0)</f>
        <v>0</v>
      </c>
      <c r="AZ167" s="41">
        <f>IF($I166="Ja",$B166*Formler!DA$3,0)</f>
        <v>0</v>
      </c>
      <c r="BA167" s="41">
        <f>IF($J166&gt;0,$J166*Formler!DB$3,0)</f>
        <v>0</v>
      </c>
      <c r="BB167" s="41">
        <f>IF($K166="Ja",$B166*Formler!DC$3,0)</f>
        <v>0</v>
      </c>
      <c r="BC167" s="74">
        <f>IF($L166="Ja",Formler!DE$3,0)</f>
        <v>0</v>
      </c>
      <c r="BD167" s="74">
        <f>IF($M166="Ja",$N166*Formler!DD$3,0)</f>
        <v>0</v>
      </c>
      <c r="BE167" s="41">
        <f>IF($D166="Ja",$B166*Formler!CV$4,0)</f>
        <v>0</v>
      </c>
      <c r="BF167" s="41">
        <f>IF($E166="Ja",$B166*Formler!CW$4,0)</f>
        <v>0</v>
      </c>
      <c r="BG167" s="41">
        <f>IF($F166="Ja",$B166*Formler!CX$4,0)</f>
        <v>0</v>
      </c>
      <c r="BH167" s="41">
        <f>IF($G166="Ja",$B166*Formler!CY$4,0)</f>
        <v>0</v>
      </c>
      <c r="BI167" s="41">
        <f>IF($H166="Ja",$B166*Formler!CZ$4,0)</f>
        <v>0</v>
      </c>
      <c r="BJ167" s="41">
        <f>IF($I166="Ja",$B166*Formler!DA$4,0)</f>
        <v>0</v>
      </c>
      <c r="BK167" s="41">
        <f>IF($J166&gt;0,$J166*Formler!$DB168,0)</f>
        <v>0</v>
      </c>
      <c r="BL167" s="41">
        <f>IF($K166="Ja",$B166*Formler!DC$4,0)</f>
        <v>0</v>
      </c>
      <c r="BM167" s="41">
        <f>IF($L166="Ja",Formler!DE$4,0)</f>
        <v>0</v>
      </c>
      <c r="BN167" s="41">
        <f>IF($M166="Ja",Formler!DD$4*$N166,0)</f>
        <v>0</v>
      </c>
      <c r="BO167" s="41">
        <f>IF(D166="Ja",$B166*Formler!CV$5,0)</f>
        <v>0</v>
      </c>
      <c r="BP167" s="41">
        <f>IF(E166="Ja",$B166*Formler!CW$5,0)</f>
        <v>0</v>
      </c>
      <c r="BQ167" s="41">
        <f>IF(F166="Ja",$B166*Formler!CX$5,0)</f>
        <v>0</v>
      </c>
      <c r="BR167" s="41">
        <f>IF(G166="Ja",$B166*Formler!CY$5,0)</f>
        <v>0</v>
      </c>
      <c r="BS167" s="41">
        <f>IF(H166="Ja",$B166*Formler!CZ$5,0)</f>
        <v>0</v>
      </c>
      <c r="BT167" s="41">
        <f>IF(I166="Ja",$B166*Formler!DA$5,0)</f>
        <v>0</v>
      </c>
      <c r="BU167" s="41">
        <f>IF($J166&gt;0,$J166*Formler!$DB$5,0)</f>
        <v>0</v>
      </c>
      <c r="BV167" s="41">
        <f>IF(K166="Ja",$B166*Formler!DC$5,0)</f>
        <v>0</v>
      </c>
      <c r="BW167" s="41">
        <f>IF(L166="Ja",Formler!DE$5,0)</f>
        <v>0</v>
      </c>
      <c r="BX167" s="41">
        <f>IF(M166="Ja",Formler!DD$5*$N166,0)</f>
        <v>0</v>
      </c>
      <c r="BY167" s="41">
        <f>IF(D166="Ja",$B166*Formler!CV$6,0)</f>
        <v>0</v>
      </c>
      <c r="BZ167" s="41">
        <f>IF(E166="Ja",$B166*Formler!CW$6,0)</f>
        <v>0</v>
      </c>
      <c r="CA167" s="41">
        <f>IF(F166="Ja",$B166*Formler!CX$6,0)</f>
        <v>0</v>
      </c>
      <c r="CB167" s="41">
        <f>IF(G166="Ja",$B166*Formler!CY$6,0)</f>
        <v>0</v>
      </c>
      <c r="CC167" s="41">
        <f>IF(H166="Ja",$B166*Formler!CZ$6,0)</f>
        <v>0</v>
      </c>
      <c r="CD167" s="41">
        <f>IF(I166="Ja",$B166*Formler!DA$6,0)</f>
        <v>0</v>
      </c>
      <c r="CE167" s="41">
        <f>IF($J166&gt;0,$J166*Formler!$DB$6,0)</f>
        <v>0</v>
      </c>
      <c r="CF167" s="41">
        <f>IF(K166="Ja",$B166*Formler!DC$6,0)</f>
        <v>0</v>
      </c>
      <c r="CG167" s="41">
        <f>IF(L166="Ja",Formler!DE$6,0)</f>
        <v>0</v>
      </c>
      <c r="CH167" s="41">
        <f>IF(M166="Ja",Formler!DD$6*$N166,0)</f>
        <v>0</v>
      </c>
      <c r="CI167" s="41">
        <f>IF(D166="Ja",$B166*Formler!CV$7,0)</f>
        <v>0</v>
      </c>
      <c r="CJ167" s="41">
        <f>IF(E166="Ja",$B166*Formler!CW$7,0)</f>
        <v>0</v>
      </c>
      <c r="CK167" s="41">
        <f>IF(F166="Ja",$B166*Formler!CX$7,0)</f>
        <v>0</v>
      </c>
      <c r="CL167" s="41">
        <f>IF(G166="Ja",$B166*Formler!CY$7,0)</f>
        <v>0</v>
      </c>
      <c r="CM167" s="41">
        <f>IF(H166="Ja",$B166*Formler!CZ$7,0)</f>
        <v>0</v>
      </c>
      <c r="CN167" s="41">
        <f>IF(I166="Ja",$B166*Formler!DA$7,0)</f>
        <v>0</v>
      </c>
      <c r="CO167" s="41">
        <f>IF($J166&gt;0,$J166*Formler!$DB$7,0)</f>
        <v>0</v>
      </c>
      <c r="CP167" s="41">
        <f>IF(K166="Ja",$B166*Formler!DC$7,0)</f>
        <v>0</v>
      </c>
      <c r="CQ167" s="41">
        <f>IF(L166="Ja",Formler!DE$7,0)</f>
        <v>0</v>
      </c>
      <c r="CR167" s="41">
        <f>IF(M166="Ja",Formler!DD$7*$N166,0)</f>
        <v>0</v>
      </c>
      <c r="DR167" s="7">
        <v>196</v>
      </c>
    </row>
    <row r="168" spans="1:122" x14ac:dyDescent="0.35">
      <c r="A168" s="35">
        <f>Uträkningsmall!B174</f>
        <v>0</v>
      </c>
      <c r="B168" s="36">
        <f>IF(Uträkningsmall!$C174=Formler!$DR$12,12,Uträkningsmall!$C174)</f>
        <v>0</v>
      </c>
      <c r="C168" s="36">
        <f>Uträkningsmall!D174</f>
        <v>0</v>
      </c>
      <c r="D168" s="36">
        <f>Uträkningsmall!E174</f>
        <v>0</v>
      </c>
      <c r="E168" s="36">
        <f>Uträkningsmall!F174</f>
        <v>0</v>
      </c>
      <c r="F168" s="36">
        <f>Uträkningsmall!G174</f>
        <v>0</v>
      </c>
      <c r="G168" s="36">
        <f>Uträkningsmall!H174</f>
        <v>0</v>
      </c>
      <c r="H168" s="36">
        <f>Uträkningsmall!I174</f>
        <v>0</v>
      </c>
      <c r="I168" s="36">
        <f>Uträkningsmall!J174</f>
        <v>0</v>
      </c>
      <c r="J168" s="36">
        <f>Uträkningsmall!K174</f>
        <v>0</v>
      </c>
      <c r="K168" s="36">
        <f>Uträkningsmall!L174</f>
        <v>0</v>
      </c>
      <c r="L168" s="36">
        <f>Uträkningsmall!M174</f>
        <v>0</v>
      </c>
      <c r="M168" s="36">
        <f>Uträkningsmall!N174</f>
        <v>0</v>
      </c>
      <c r="N168" s="37">
        <f>Uträkningsmall!O174</f>
        <v>0</v>
      </c>
      <c r="P168" s="62">
        <f t="shared" si="49"/>
        <v>0</v>
      </c>
      <c r="Q168" s="62">
        <f t="shared" si="49"/>
        <v>0</v>
      </c>
      <c r="R168" s="62">
        <f t="shared" si="49"/>
        <v>0</v>
      </c>
      <c r="S168" s="62">
        <f t="shared" si="49"/>
        <v>0</v>
      </c>
      <c r="T168" s="62">
        <f t="shared" si="49"/>
        <v>0</v>
      </c>
      <c r="U168" s="63"/>
      <c r="V168" s="62">
        <f t="shared" si="34"/>
        <v>0</v>
      </c>
      <c r="W168" s="62">
        <f t="shared" si="35"/>
        <v>0</v>
      </c>
      <c r="X168" s="62">
        <f t="shared" si="36"/>
        <v>0</v>
      </c>
      <c r="Y168" s="62">
        <f t="shared" si="37"/>
        <v>0</v>
      </c>
      <c r="Z168" s="62">
        <f t="shared" si="38"/>
        <v>0</v>
      </c>
      <c r="AA168" s="63"/>
      <c r="AB168" s="62">
        <f t="shared" si="39"/>
        <v>0</v>
      </c>
      <c r="AC168" s="62">
        <f t="shared" si="40"/>
        <v>0</v>
      </c>
      <c r="AD168" s="62">
        <f t="shared" si="41"/>
        <v>0</v>
      </c>
      <c r="AE168" s="62">
        <f t="shared" si="42"/>
        <v>0</v>
      </c>
      <c r="AF168" s="62">
        <f t="shared" si="43"/>
        <v>0</v>
      </c>
      <c r="AH168" s="83">
        <f t="shared" si="44"/>
        <v>0</v>
      </c>
      <c r="AI168" s="64">
        <f t="shared" si="45"/>
        <v>0</v>
      </c>
      <c r="AJ168" s="64">
        <f t="shared" si="46"/>
        <v>0</v>
      </c>
      <c r="AK168" s="64">
        <f t="shared" si="47"/>
        <v>0</v>
      </c>
      <c r="AL168" s="84">
        <f t="shared" si="48"/>
        <v>0</v>
      </c>
      <c r="AU168" s="40">
        <f>IF($D167="Ja",$B167*Formler!CV$3,0)</f>
        <v>0</v>
      </c>
      <c r="AV168" s="41">
        <f>IF($E167="Ja",$B167*Formler!CW$3,0)</f>
        <v>0</v>
      </c>
      <c r="AW168" s="41">
        <f>IF($F167="Ja",$B167*Formler!CX$3,0)</f>
        <v>0</v>
      </c>
      <c r="AX168" s="41">
        <f>IF($G167="Ja",$B167*Formler!CY$3,0)</f>
        <v>0</v>
      </c>
      <c r="AY168" s="41">
        <f>IF($H167="Ja",$B167*Formler!CZ$3,0)</f>
        <v>0</v>
      </c>
      <c r="AZ168" s="41">
        <f>IF($I167="Ja",$B167*Formler!DA$3,0)</f>
        <v>0</v>
      </c>
      <c r="BA168" s="41">
        <f>IF($J167&gt;0,$J167*Formler!DB$3,0)</f>
        <v>0</v>
      </c>
      <c r="BB168" s="41">
        <f>IF($K167="Ja",$B167*Formler!DC$3,0)</f>
        <v>0</v>
      </c>
      <c r="BC168" s="74">
        <f>IF($L167="Ja",Formler!DE$3,0)</f>
        <v>0</v>
      </c>
      <c r="BD168" s="74">
        <f>IF($M167="Ja",$N167*Formler!DD$3,0)</f>
        <v>0</v>
      </c>
      <c r="BE168" s="41">
        <f>IF($D167="Ja",$B167*Formler!CV$4,0)</f>
        <v>0</v>
      </c>
      <c r="BF168" s="41">
        <f>IF($E167="Ja",$B167*Formler!CW$4,0)</f>
        <v>0</v>
      </c>
      <c r="BG168" s="41">
        <f>IF($F167="Ja",$B167*Formler!CX$4,0)</f>
        <v>0</v>
      </c>
      <c r="BH168" s="41">
        <f>IF($G167="Ja",$B167*Formler!CY$4,0)</f>
        <v>0</v>
      </c>
      <c r="BI168" s="41">
        <f>IF($H167="Ja",$B167*Formler!CZ$4,0)</f>
        <v>0</v>
      </c>
      <c r="BJ168" s="41">
        <f>IF($I167="Ja",$B167*Formler!DA$4,0)</f>
        <v>0</v>
      </c>
      <c r="BK168" s="41">
        <f>IF($J167&gt;0,$J167*Formler!$DB169,0)</f>
        <v>0</v>
      </c>
      <c r="BL168" s="41">
        <f>IF($K167="Ja",$B167*Formler!DC$4,0)</f>
        <v>0</v>
      </c>
      <c r="BM168" s="41">
        <f>IF($L167="Ja",Formler!DE$4,0)</f>
        <v>0</v>
      </c>
      <c r="BN168" s="41">
        <f>IF($M167="Ja",Formler!DD$4*$N167,0)</f>
        <v>0</v>
      </c>
      <c r="BO168" s="41">
        <f>IF(D167="Ja",$B167*Formler!CV$5,0)</f>
        <v>0</v>
      </c>
      <c r="BP168" s="41">
        <f>IF(E167="Ja",$B167*Formler!CW$5,0)</f>
        <v>0</v>
      </c>
      <c r="BQ168" s="41">
        <f>IF(F167="Ja",$B167*Formler!CX$5,0)</f>
        <v>0</v>
      </c>
      <c r="BR168" s="41">
        <f>IF(G167="Ja",$B167*Formler!CY$5,0)</f>
        <v>0</v>
      </c>
      <c r="BS168" s="41">
        <f>IF(H167="Ja",$B167*Formler!CZ$5,0)</f>
        <v>0</v>
      </c>
      <c r="BT168" s="41">
        <f>IF(I167="Ja",$B167*Formler!DA$5,0)</f>
        <v>0</v>
      </c>
      <c r="BU168" s="41">
        <f>IF($J167&gt;0,$J167*Formler!$DB$5,0)</f>
        <v>0</v>
      </c>
      <c r="BV168" s="41">
        <f>IF(K167="Ja",$B167*Formler!DC$5,0)</f>
        <v>0</v>
      </c>
      <c r="BW168" s="41">
        <f>IF(L167="Ja",Formler!DE$5,0)</f>
        <v>0</v>
      </c>
      <c r="BX168" s="41">
        <f>IF(M167="Ja",Formler!DD$5*$N167,0)</f>
        <v>0</v>
      </c>
      <c r="BY168" s="41">
        <f>IF(D167="Ja",$B167*Formler!CV$6,0)</f>
        <v>0</v>
      </c>
      <c r="BZ168" s="41">
        <f>IF(E167="Ja",$B167*Formler!CW$6,0)</f>
        <v>0</v>
      </c>
      <c r="CA168" s="41">
        <f>IF(F167="Ja",$B167*Formler!CX$6,0)</f>
        <v>0</v>
      </c>
      <c r="CB168" s="41">
        <f>IF(G167="Ja",$B167*Formler!CY$6,0)</f>
        <v>0</v>
      </c>
      <c r="CC168" s="41">
        <f>IF(H167="Ja",$B167*Formler!CZ$6,0)</f>
        <v>0</v>
      </c>
      <c r="CD168" s="41">
        <f>IF(I167="Ja",$B167*Formler!DA$6,0)</f>
        <v>0</v>
      </c>
      <c r="CE168" s="41">
        <f>IF($J167&gt;0,$J167*Formler!$DB$6,0)</f>
        <v>0</v>
      </c>
      <c r="CF168" s="41">
        <f>IF(K167="Ja",$B167*Formler!DC$6,0)</f>
        <v>0</v>
      </c>
      <c r="CG168" s="41">
        <f>IF(L167="Ja",Formler!DE$6,0)</f>
        <v>0</v>
      </c>
      <c r="CH168" s="41">
        <f>IF(M167="Ja",Formler!DD$6*$N167,0)</f>
        <v>0</v>
      </c>
      <c r="CI168" s="41">
        <f>IF(D167="Ja",$B167*Formler!CV$7,0)</f>
        <v>0</v>
      </c>
      <c r="CJ168" s="41">
        <f>IF(E167="Ja",$B167*Formler!CW$7,0)</f>
        <v>0</v>
      </c>
      <c r="CK168" s="41">
        <f>IF(F167="Ja",$B167*Formler!CX$7,0)</f>
        <v>0</v>
      </c>
      <c r="CL168" s="41">
        <f>IF(G167="Ja",$B167*Formler!CY$7,0)</f>
        <v>0</v>
      </c>
      <c r="CM168" s="41">
        <f>IF(H167="Ja",$B167*Formler!CZ$7,0)</f>
        <v>0</v>
      </c>
      <c r="CN168" s="41">
        <f>IF(I167="Ja",$B167*Formler!DA$7,0)</f>
        <v>0</v>
      </c>
      <c r="CO168" s="41">
        <f>IF($J167&gt;0,$J167*Formler!$DB$7,0)</f>
        <v>0</v>
      </c>
      <c r="CP168" s="41">
        <f>IF(K167="Ja",$B167*Formler!DC$7,0)</f>
        <v>0</v>
      </c>
      <c r="CQ168" s="41">
        <f>IF(L167="Ja",Formler!DE$7,0)</f>
        <v>0</v>
      </c>
      <c r="CR168" s="41">
        <f>IF(M167="Ja",Formler!DD$7*$N167,0)</f>
        <v>0</v>
      </c>
      <c r="DR168" s="7">
        <v>197</v>
      </c>
    </row>
    <row r="169" spans="1:122" x14ac:dyDescent="0.35">
      <c r="A169" s="35">
        <f>Uträkningsmall!B175</f>
        <v>0</v>
      </c>
      <c r="B169" s="36">
        <f>IF(Uträkningsmall!$C175=Formler!$DR$12,12,Uträkningsmall!$C175)</f>
        <v>0</v>
      </c>
      <c r="C169" s="36">
        <f>Uträkningsmall!D175</f>
        <v>0</v>
      </c>
      <c r="D169" s="36">
        <f>Uträkningsmall!E175</f>
        <v>0</v>
      </c>
      <c r="E169" s="36">
        <f>Uträkningsmall!F175</f>
        <v>0</v>
      </c>
      <c r="F169" s="36">
        <f>Uträkningsmall!G175</f>
        <v>0</v>
      </c>
      <c r="G169" s="36">
        <f>Uträkningsmall!H175</f>
        <v>0</v>
      </c>
      <c r="H169" s="36">
        <f>Uträkningsmall!I175</f>
        <v>0</v>
      </c>
      <c r="I169" s="36">
        <f>Uträkningsmall!J175</f>
        <v>0</v>
      </c>
      <c r="J169" s="36">
        <f>Uträkningsmall!K175</f>
        <v>0</v>
      </c>
      <c r="K169" s="36">
        <f>Uträkningsmall!L175</f>
        <v>0</v>
      </c>
      <c r="L169" s="36">
        <f>Uträkningsmall!M175</f>
        <v>0</v>
      </c>
      <c r="M169" s="36">
        <f>Uträkningsmall!N175</f>
        <v>0</v>
      </c>
      <c r="N169" s="37">
        <f>Uträkningsmall!O175</f>
        <v>0</v>
      </c>
      <c r="P169" s="62">
        <f t="shared" ref="P169:T200" si="50">IFERROR(INDEX($AO$2:$AS$12,MATCH($A169,$AN$2:$AN$12,0),MATCH(P$1,$AO$1:$AS$1,0)),0)</f>
        <v>0</v>
      </c>
      <c r="Q169" s="62">
        <f t="shared" si="50"/>
        <v>0</v>
      </c>
      <c r="R169" s="62">
        <f t="shared" si="50"/>
        <v>0</v>
      </c>
      <c r="S169" s="62">
        <f t="shared" si="50"/>
        <v>0</v>
      </c>
      <c r="T169" s="62">
        <f t="shared" si="50"/>
        <v>0</v>
      </c>
      <c r="U169" s="63"/>
      <c r="V169" s="62">
        <f t="shared" si="34"/>
        <v>0</v>
      </c>
      <c r="W169" s="62">
        <f t="shared" si="35"/>
        <v>0</v>
      </c>
      <c r="X169" s="62">
        <f t="shared" si="36"/>
        <v>0</v>
      </c>
      <c r="Y169" s="62">
        <f t="shared" si="37"/>
        <v>0</v>
      </c>
      <c r="Z169" s="62">
        <f t="shared" si="38"/>
        <v>0</v>
      </c>
      <c r="AA169" s="63"/>
      <c r="AB169" s="62">
        <f t="shared" si="39"/>
        <v>0</v>
      </c>
      <c r="AC169" s="62">
        <f t="shared" si="40"/>
        <v>0</v>
      </c>
      <c r="AD169" s="62">
        <f t="shared" si="41"/>
        <v>0</v>
      </c>
      <c r="AE169" s="62">
        <f t="shared" si="42"/>
        <v>0</v>
      </c>
      <c r="AF169" s="62">
        <f t="shared" si="43"/>
        <v>0</v>
      </c>
      <c r="AH169" s="83">
        <f t="shared" si="44"/>
        <v>0</v>
      </c>
      <c r="AI169" s="64">
        <f t="shared" si="45"/>
        <v>0</v>
      </c>
      <c r="AJ169" s="64">
        <f t="shared" si="46"/>
        <v>0</v>
      </c>
      <c r="AK169" s="64">
        <f t="shared" si="47"/>
        <v>0</v>
      </c>
      <c r="AL169" s="84">
        <f t="shared" si="48"/>
        <v>0</v>
      </c>
      <c r="AU169" s="40">
        <f>IF($D168="Ja",$B168*Formler!CV$3,0)</f>
        <v>0</v>
      </c>
      <c r="AV169" s="41">
        <f>IF($E168="Ja",$B168*Formler!CW$3,0)</f>
        <v>0</v>
      </c>
      <c r="AW169" s="41">
        <f>IF($F168="Ja",$B168*Formler!CX$3,0)</f>
        <v>0</v>
      </c>
      <c r="AX169" s="41">
        <f>IF($G168="Ja",$B168*Formler!CY$3,0)</f>
        <v>0</v>
      </c>
      <c r="AY169" s="41">
        <f>IF($H168="Ja",$B168*Formler!CZ$3,0)</f>
        <v>0</v>
      </c>
      <c r="AZ169" s="41">
        <f>IF($I168="Ja",$B168*Formler!DA$3,0)</f>
        <v>0</v>
      </c>
      <c r="BA169" s="41">
        <f>IF($J168&gt;0,$J168*Formler!DB$3,0)</f>
        <v>0</v>
      </c>
      <c r="BB169" s="41">
        <f>IF($K168="Ja",$B168*Formler!DC$3,0)</f>
        <v>0</v>
      </c>
      <c r="BC169" s="74">
        <f>IF($L168="Ja",Formler!DE$3,0)</f>
        <v>0</v>
      </c>
      <c r="BD169" s="74">
        <f>IF($M168="Ja",$N168*Formler!DD$3,0)</f>
        <v>0</v>
      </c>
      <c r="BE169" s="41">
        <f>IF($D168="Ja",$B168*Formler!CV$4,0)</f>
        <v>0</v>
      </c>
      <c r="BF169" s="41">
        <f>IF($E168="Ja",$B168*Formler!CW$4,0)</f>
        <v>0</v>
      </c>
      <c r="BG169" s="41">
        <f>IF($F168="Ja",$B168*Formler!CX$4,0)</f>
        <v>0</v>
      </c>
      <c r="BH169" s="41">
        <f>IF($G168="Ja",$B168*Formler!CY$4,0)</f>
        <v>0</v>
      </c>
      <c r="BI169" s="41">
        <f>IF($H168="Ja",$B168*Formler!CZ$4,0)</f>
        <v>0</v>
      </c>
      <c r="BJ169" s="41">
        <f>IF($I168="Ja",$B168*Formler!DA$4,0)</f>
        <v>0</v>
      </c>
      <c r="BK169" s="41">
        <f>IF($J168&gt;0,$J168*Formler!$DB170,0)</f>
        <v>0</v>
      </c>
      <c r="BL169" s="41">
        <f>IF($K168="Ja",$B168*Formler!DC$4,0)</f>
        <v>0</v>
      </c>
      <c r="BM169" s="41">
        <f>IF($L168="Ja",Formler!DE$4,0)</f>
        <v>0</v>
      </c>
      <c r="BN169" s="41">
        <f>IF($M168="Ja",Formler!DD$4*$N168,0)</f>
        <v>0</v>
      </c>
      <c r="BO169" s="41">
        <f>IF(D168="Ja",$B168*Formler!CV$5,0)</f>
        <v>0</v>
      </c>
      <c r="BP169" s="41">
        <f>IF(E168="Ja",$B168*Formler!CW$5,0)</f>
        <v>0</v>
      </c>
      <c r="BQ169" s="41">
        <f>IF(F168="Ja",$B168*Formler!CX$5,0)</f>
        <v>0</v>
      </c>
      <c r="BR169" s="41">
        <f>IF(G168="Ja",$B168*Formler!CY$5,0)</f>
        <v>0</v>
      </c>
      <c r="BS169" s="41">
        <f>IF(H168="Ja",$B168*Formler!CZ$5,0)</f>
        <v>0</v>
      </c>
      <c r="BT169" s="41">
        <f>IF(I168="Ja",$B168*Formler!DA$5,0)</f>
        <v>0</v>
      </c>
      <c r="BU169" s="41">
        <f>IF($J168&gt;0,$J168*Formler!$DB$5,0)</f>
        <v>0</v>
      </c>
      <c r="BV169" s="41">
        <f>IF(K168="Ja",$B168*Formler!DC$5,0)</f>
        <v>0</v>
      </c>
      <c r="BW169" s="41">
        <f>IF(L168="Ja",Formler!DE$5,0)</f>
        <v>0</v>
      </c>
      <c r="BX169" s="41">
        <f>IF(M168="Ja",Formler!DD$5*$N168,0)</f>
        <v>0</v>
      </c>
      <c r="BY169" s="41">
        <f>IF(D168="Ja",$B168*Formler!CV$6,0)</f>
        <v>0</v>
      </c>
      <c r="BZ169" s="41">
        <f>IF(E168="Ja",$B168*Formler!CW$6,0)</f>
        <v>0</v>
      </c>
      <c r="CA169" s="41">
        <f>IF(F168="Ja",$B168*Formler!CX$6,0)</f>
        <v>0</v>
      </c>
      <c r="CB169" s="41">
        <f>IF(G168="Ja",$B168*Formler!CY$6,0)</f>
        <v>0</v>
      </c>
      <c r="CC169" s="41">
        <f>IF(H168="Ja",$B168*Formler!CZ$6,0)</f>
        <v>0</v>
      </c>
      <c r="CD169" s="41">
        <f>IF(I168="Ja",$B168*Formler!DA$6,0)</f>
        <v>0</v>
      </c>
      <c r="CE169" s="41">
        <f>IF($J168&gt;0,$J168*Formler!$DB$6,0)</f>
        <v>0</v>
      </c>
      <c r="CF169" s="41">
        <f>IF(K168="Ja",$B168*Formler!DC$6,0)</f>
        <v>0</v>
      </c>
      <c r="CG169" s="41">
        <f>IF(L168="Ja",Formler!DE$6,0)</f>
        <v>0</v>
      </c>
      <c r="CH169" s="41">
        <f>IF(M168="Ja",Formler!DD$6*$N168,0)</f>
        <v>0</v>
      </c>
      <c r="CI169" s="41">
        <f>IF(D168="Ja",$B168*Formler!CV$7,0)</f>
        <v>0</v>
      </c>
      <c r="CJ169" s="41">
        <f>IF(E168="Ja",$B168*Formler!CW$7,0)</f>
        <v>0</v>
      </c>
      <c r="CK169" s="41">
        <f>IF(F168="Ja",$B168*Formler!CX$7,0)</f>
        <v>0</v>
      </c>
      <c r="CL169" s="41">
        <f>IF(G168="Ja",$B168*Formler!CY$7,0)</f>
        <v>0</v>
      </c>
      <c r="CM169" s="41">
        <f>IF(H168="Ja",$B168*Formler!CZ$7,0)</f>
        <v>0</v>
      </c>
      <c r="CN169" s="41">
        <f>IF(I168="Ja",$B168*Formler!DA$7,0)</f>
        <v>0</v>
      </c>
      <c r="CO169" s="41">
        <f>IF($J168&gt;0,$J168*Formler!$DB$7,0)</f>
        <v>0</v>
      </c>
      <c r="CP169" s="41">
        <f>IF(K168="Ja",$B168*Formler!DC$7,0)</f>
        <v>0</v>
      </c>
      <c r="CQ169" s="41">
        <f>IF(L168="Ja",Formler!DE$7,0)</f>
        <v>0</v>
      </c>
      <c r="CR169" s="41">
        <f>IF(M168="Ja",Formler!DD$7*$N168,0)</f>
        <v>0</v>
      </c>
      <c r="DR169" s="7">
        <v>198</v>
      </c>
    </row>
    <row r="170" spans="1:122" x14ac:dyDescent="0.35">
      <c r="A170" s="35">
        <f>Uträkningsmall!B176</f>
        <v>0</v>
      </c>
      <c r="B170" s="36">
        <f>IF(Uträkningsmall!$C176=Formler!$DR$12,12,Uträkningsmall!$C176)</f>
        <v>0</v>
      </c>
      <c r="C170" s="36">
        <f>Uträkningsmall!D176</f>
        <v>0</v>
      </c>
      <c r="D170" s="36">
        <f>Uträkningsmall!E176</f>
        <v>0</v>
      </c>
      <c r="E170" s="36">
        <f>Uträkningsmall!F176</f>
        <v>0</v>
      </c>
      <c r="F170" s="36">
        <f>Uträkningsmall!G176</f>
        <v>0</v>
      </c>
      <c r="G170" s="36">
        <f>Uträkningsmall!H176</f>
        <v>0</v>
      </c>
      <c r="H170" s="36">
        <f>Uträkningsmall!I176</f>
        <v>0</v>
      </c>
      <c r="I170" s="36">
        <f>Uträkningsmall!J176</f>
        <v>0</v>
      </c>
      <c r="J170" s="36">
        <f>Uträkningsmall!K176</f>
        <v>0</v>
      </c>
      <c r="K170" s="36">
        <f>Uträkningsmall!L176</f>
        <v>0</v>
      </c>
      <c r="L170" s="36">
        <f>Uträkningsmall!M176</f>
        <v>0</v>
      </c>
      <c r="M170" s="36">
        <f>Uträkningsmall!N176</f>
        <v>0</v>
      </c>
      <c r="N170" s="37">
        <f>Uträkningsmall!O176</f>
        <v>0</v>
      </c>
      <c r="P170" s="62">
        <f t="shared" si="50"/>
        <v>0</v>
      </c>
      <c r="Q170" s="62">
        <f t="shared" si="50"/>
        <v>0</v>
      </c>
      <c r="R170" s="62">
        <f t="shared" si="50"/>
        <v>0</v>
      </c>
      <c r="S170" s="62">
        <f t="shared" si="50"/>
        <v>0</v>
      </c>
      <c r="T170" s="62">
        <f t="shared" si="50"/>
        <v>0</v>
      </c>
      <c r="U170" s="63"/>
      <c r="V170" s="62">
        <f t="shared" si="34"/>
        <v>0</v>
      </c>
      <c r="W170" s="62">
        <f t="shared" si="35"/>
        <v>0</v>
      </c>
      <c r="X170" s="62">
        <f t="shared" si="36"/>
        <v>0</v>
      </c>
      <c r="Y170" s="62">
        <f t="shared" si="37"/>
        <v>0</v>
      </c>
      <c r="Z170" s="62">
        <f t="shared" si="38"/>
        <v>0</v>
      </c>
      <c r="AA170" s="63"/>
      <c r="AB170" s="62">
        <f t="shared" si="39"/>
        <v>0</v>
      </c>
      <c r="AC170" s="62">
        <f t="shared" si="40"/>
        <v>0</v>
      </c>
      <c r="AD170" s="62">
        <f t="shared" si="41"/>
        <v>0</v>
      </c>
      <c r="AE170" s="62">
        <f t="shared" si="42"/>
        <v>0</v>
      </c>
      <c r="AF170" s="62">
        <f t="shared" si="43"/>
        <v>0</v>
      </c>
      <c r="AH170" s="83">
        <f t="shared" si="44"/>
        <v>0</v>
      </c>
      <c r="AI170" s="64">
        <f t="shared" si="45"/>
        <v>0</v>
      </c>
      <c r="AJ170" s="64">
        <f t="shared" si="46"/>
        <v>0</v>
      </c>
      <c r="AK170" s="64">
        <f t="shared" si="47"/>
        <v>0</v>
      </c>
      <c r="AL170" s="84">
        <f t="shared" si="48"/>
        <v>0</v>
      </c>
      <c r="AU170" s="40">
        <f>IF($D169="Ja",$B169*Formler!CV$3,0)</f>
        <v>0</v>
      </c>
      <c r="AV170" s="41">
        <f>IF($E169="Ja",$B169*Formler!CW$3,0)</f>
        <v>0</v>
      </c>
      <c r="AW170" s="41">
        <f>IF($F169="Ja",$B169*Formler!CX$3,0)</f>
        <v>0</v>
      </c>
      <c r="AX170" s="41">
        <f>IF($G169="Ja",$B169*Formler!CY$3,0)</f>
        <v>0</v>
      </c>
      <c r="AY170" s="41">
        <f>IF($H169="Ja",$B169*Formler!CZ$3,0)</f>
        <v>0</v>
      </c>
      <c r="AZ170" s="41">
        <f>IF($I169="Ja",$B169*Formler!DA$3,0)</f>
        <v>0</v>
      </c>
      <c r="BA170" s="41">
        <f>IF($J169&gt;0,$J169*Formler!DB$3,0)</f>
        <v>0</v>
      </c>
      <c r="BB170" s="41">
        <f>IF($K169="Ja",$B169*Formler!DC$3,0)</f>
        <v>0</v>
      </c>
      <c r="BC170" s="74">
        <f>IF($L169="Ja",Formler!DE$3,0)</f>
        <v>0</v>
      </c>
      <c r="BD170" s="74">
        <f>IF($M169="Ja",$N169*Formler!DD$3,0)</f>
        <v>0</v>
      </c>
      <c r="BE170" s="41">
        <f>IF($D169="Ja",$B169*Formler!CV$4,0)</f>
        <v>0</v>
      </c>
      <c r="BF170" s="41">
        <f>IF($E169="Ja",$B169*Formler!CW$4,0)</f>
        <v>0</v>
      </c>
      <c r="BG170" s="41">
        <f>IF($F169="Ja",$B169*Formler!CX$4,0)</f>
        <v>0</v>
      </c>
      <c r="BH170" s="41">
        <f>IF($G169="Ja",$B169*Formler!CY$4,0)</f>
        <v>0</v>
      </c>
      <c r="BI170" s="41">
        <f>IF($H169="Ja",$B169*Formler!CZ$4,0)</f>
        <v>0</v>
      </c>
      <c r="BJ170" s="41">
        <f>IF($I169="Ja",$B169*Formler!DA$4,0)</f>
        <v>0</v>
      </c>
      <c r="BK170" s="41">
        <f>IF($J169&gt;0,$J169*Formler!$DB171,0)</f>
        <v>0</v>
      </c>
      <c r="BL170" s="41">
        <f>IF($K169="Ja",$B169*Formler!DC$4,0)</f>
        <v>0</v>
      </c>
      <c r="BM170" s="41">
        <f>IF($L169="Ja",Formler!DE$4,0)</f>
        <v>0</v>
      </c>
      <c r="BN170" s="41">
        <f>IF($M169="Ja",Formler!DD$4*$N169,0)</f>
        <v>0</v>
      </c>
      <c r="BO170" s="41">
        <f>IF(D169="Ja",$B169*Formler!CV$5,0)</f>
        <v>0</v>
      </c>
      <c r="BP170" s="41">
        <f>IF(E169="Ja",$B169*Formler!CW$5,0)</f>
        <v>0</v>
      </c>
      <c r="BQ170" s="41">
        <f>IF(F169="Ja",$B169*Formler!CX$5,0)</f>
        <v>0</v>
      </c>
      <c r="BR170" s="41">
        <f>IF(G169="Ja",$B169*Formler!CY$5,0)</f>
        <v>0</v>
      </c>
      <c r="BS170" s="41">
        <f>IF(H169="Ja",$B169*Formler!CZ$5,0)</f>
        <v>0</v>
      </c>
      <c r="BT170" s="41">
        <f>IF(I169="Ja",$B169*Formler!DA$5,0)</f>
        <v>0</v>
      </c>
      <c r="BU170" s="41">
        <f>IF($J169&gt;0,$J169*Formler!$DB$5,0)</f>
        <v>0</v>
      </c>
      <c r="BV170" s="41">
        <f>IF(K169="Ja",$B169*Formler!DC$5,0)</f>
        <v>0</v>
      </c>
      <c r="BW170" s="41">
        <f>IF(L169="Ja",Formler!DE$5,0)</f>
        <v>0</v>
      </c>
      <c r="BX170" s="41">
        <f>IF(M169="Ja",Formler!DD$5*$N169,0)</f>
        <v>0</v>
      </c>
      <c r="BY170" s="41">
        <f>IF(D169="Ja",$B169*Formler!CV$6,0)</f>
        <v>0</v>
      </c>
      <c r="BZ170" s="41">
        <f>IF(E169="Ja",$B169*Formler!CW$6,0)</f>
        <v>0</v>
      </c>
      <c r="CA170" s="41">
        <f>IF(F169="Ja",$B169*Formler!CX$6,0)</f>
        <v>0</v>
      </c>
      <c r="CB170" s="41">
        <f>IF(G169="Ja",$B169*Formler!CY$6,0)</f>
        <v>0</v>
      </c>
      <c r="CC170" s="41">
        <f>IF(H169="Ja",$B169*Formler!CZ$6,0)</f>
        <v>0</v>
      </c>
      <c r="CD170" s="41">
        <f>IF(I169="Ja",$B169*Formler!DA$6,0)</f>
        <v>0</v>
      </c>
      <c r="CE170" s="41">
        <f>IF($J169&gt;0,$J169*Formler!$DB$6,0)</f>
        <v>0</v>
      </c>
      <c r="CF170" s="41">
        <f>IF(K169="Ja",$B169*Formler!DC$6,0)</f>
        <v>0</v>
      </c>
      <c r="CG170" s="41">
        <f>IF(L169="Ja",Formler!DE$6,0)</f>
        <v>0</v>
      </c>
      <c r="CH170" s="41">
        <f>IF(M169="Ja",Formler!DD$6*$N169,0)</f>
        <v>0</v>
      </c>
      <c r="CI170" s="41">
        <f>IF(D169="Ja",$B169*Formler!CV$7,0)</f>
        <v>0</v>
      </c>
      <c r="CJ170" s="41">
        <f>IF(E169="Ja",$B169*Formler!CW$7,0)</f>
        <v>0</v>
      </c>
      <c r="CK170" s="41">
        <f>IF(F169="Ja",$B169*Formler!CX$7,0)</f>
        <v>0</v>
      </c>
      <c r="CL170" s="41">
        <f>IF(G169="Ja",$B169*Formler!CY$7,0)</f>
        <v>0</v>
      </c>
      <c r="CM170" s="41">
        <f>IF(H169="Ja",$B169*Formler!CZ$7,0)</f>
        <v>0</v>
      </c>
      <c r="CN170" s="41">
        <f>IF(I169="Ja",$B169*Formler!DA$7,0)</f>
        <v>0</v>
      </c>
      <c r="CO170" s="41">
        <f>IF($J169&gt;0,$J169*Formler!$DB$7,0)</f>
        <v>0</v>
      </c>
      <c r="CP170" s="41">
        <f>IF(K169="Ja",$B169*Formler!DC$7,0)</f>
        <v>0</v>
      </c>
      <c r="CQ170" s="41">
        <f>IF(L169="Ja",Formler!DE$7,0)</f>
        <v>0</v>
      </c>
      <c r="CR170" s="41">
        <f>IF(M169="Ja",Formler!DD$7*$N169,0)</f>
        <v>0</v>
      </c>
      <c r="DR170" s="7">
        <v>199</v>
      </c>
    </row>
    <row r="171" spans="1:122" x14ac:dyDescent="0.35">
      <c r="A171" s="35">
        <f>Uträkningsmall!B177</f>
        <v>0</v>
      </c>
      <c r="B171" s="36">
        <f>IF(Uträkningsmall!$C177=Formler!$DR$12,12,Uträkningsmall!$C177)</f>
        <v>0</v>
      </c>
      <c r="C171" s="36">
        <f>Uträkningsmall!D177</f>
        <v>0</v>
      </c>
      <c r="D171" s="36">
        <f>Uträkningsmall!E177</f>
        <v>0</v>
      </c>
      <c r="E171" s="36">
        <f>Uträkningsmall!F177</f>
        <v>0</v>
      </c>
      <c r="F171" s="36">
        <f>Uträkningsmall!G177</f>
        <v>0</v>
      </c>
      <c r="G171" s="36">
        <f>Uträkningsmall!H177</f>
        <v>0</v>
      </c>
      <c r="H171" s="36">
        <f>Uträkningsmall!I177</f>
        <v>0</v>
      </c>
      <c r="I171" s="36">
        <f>Uträkningsmall!J177</f>
        <v>0</v>
      </c>
      <c r="J171" s="36">
        <f>Uträkningsmall!K177</f>
        <v>0</v>
      </c>
      <c r="K171" s="36">
        <f>Uträkningsmall!L177</f>
        <v>0</v>
      </c>
      <c r="L171" s="36">
        <f>Uträkningsmall!M177</f>
        <v>0</v>
      </c>
      <c r="M171" s="36">
        <f>Uträkningsmall!N177</f>
        <v>0</v>
      </c>
      <c r="N171" s="37">
        <f>Uträkningsmall!O177</f>
        <v>0</v>
      </c>
      <c r="P171" s="62">
        <f t="shared" si="50"/>
        <v>0</v>
      </c>
      <c r="Q171" s="62">
        <f t="shared" si="50"/>
        <v>0</v>
      </c>
      <c r="R171" s="62">
        <f t="shared" si="50"/>
        <v>0</v>
      </c>
      <c r="S171" s="62">
        <f t="shared" si="50"/>
        <v>0</v>
      </c>
      <c r="T171" s="62">
        <f t="shared" si="50"/>
        <v>0</v>
      </c>
      <c r="U171" s="63"/>
      <c r="V171" s="62">
        <f t="shared" si="34"/>
        <v>0</v>
      </c>
      <c r="W171" s="62">
        <f t="shared" si="35"/>
        <v>0</v>
      </c>
      <c r="X171" s="62">
        <f t="shared" si="36"/>
        <v>0</v>
      </c>
      <c r="Y171" s="62">
        <f t="shared" si="37"/>
        <v>0</v>
      </c>
      <c r="Z171" s="62">
        <f t="shared" si="38"/>
        <v>0</v>
      </c>
      <c r="AA171" s="63"/>
      <c r="AB171" s="62">
        <f t="shared" si="39"/>
        <v>0</v>
      </c>
      <c r="AC171" s="62">
        <f t="shared" si="40"/>
        <v>0</v>
      </c>
      <c r="AD171" s="62">
        <f t="shared" si="41"/>
        <v>0</v>
      </c>
      <c r="AE171" s="62">
        <f t="shared" si="42"/>
        <v>0</v>
      </c>
      <c r="AF171" s="62">
        <f t="shared" si="43"/>
        <v>0</v>
      </c>
      <c r="AH171" s="83">
        <f t="shared" si="44"/>
        <v>0</v>
      </c>
      <c r="AI171" s="64">
        <f t="shared" si="45"/>
        <v>0</v>
      </c>
      <c r="AJ171" s="64">
        <f t="shared" si="46"/>
        <v>0</v>
      </c>
      <c r="AK171" s="64">
        <f t="shared" si="47"/>
        <v>0</v>
      </c>
      <c r="AL171" s="84">
        <f t="shared" si="48"/>
        <v>0</v>
      </c>
      <c r="AU171" s="40">
        <f>IF($D170="Ja",$B170*Formler!CV$3,0)</f>
        <v>0</v>
      </c>
      <c r="AV171" s="41">
        <f>IF($E170="Ja",$B170*Formler!CW$3,0)</f>
        <v>0</v>
      </c>
      <c r="AW171" s="41">
        <f>IF($F170="Ja",$B170*Formler!CX$3,0)</f>
        <v>0</v>
      </c>
      <c r="AX171" s="41">
        <f>IF($G170="Ja",$B170*Formler!CY$3,0)</f>
        <v>0</v>
      </c>
      <c r="AY171" s="41">
        <f>IF($H170="Ja",$B170*Formler!CZ$3,0)</f>
        <v>0</v>
      </c>
      <c r="AZ171" s="41">
        <f>IF($I170="Ja",$B170*Formler!DA$3,0)</f>
        <v>0</v>
      </c>
      <c r="BA171" s="41">
        <f>IF($J170&gt;0,$J170*Formler!DB$3,0)</f>
        <v>0</v>
      </c>
      <c r="BB171" s="41">
        <f>IF($K170="Ja",$B170*Formler!DC$3,0)</f>
        <v>0</v>
      </c>
      <c r="BC171" s="74">
        <f>IF($L170="Ja",Formler!DE$3,0)</f>
        <v>0</v>
      </c>
      <c r="BD171" s="74">
        <f>IF($M170="Ja",$N170*Formler!DD$3,0)</f>
        <v>0</v>
      </c>
      <c r="BE171" s="41">
        <f>IF($D170="Ja",$B170*Formler!CV$4,0)</f>
        <v>0</v>
      </c>
      <c r="BF171" s="41">
        <f>IF($E170="Ja",$B170*Formler!CW$4,0)</f>
        <v>0</v>
      </c>
      <c r="BG171" s="41">
        <f>IF($F170="Ja",$B170*Formler!CX$4,0)</f>
        <v>0</v>
      </c>
      <c r="BH171" s="41">
        <f>IF($G170="Ja",$B170*Formler!CY$4,0)</f>
        <v>0</v>
      </c>
      <c r="BI171" s="41">
        <f>IF($H170="Ja",$B170*Formler!CZ$4,0)</f>
        <v>0</v>
      </c>
      <c r="BJ171" s="41">
        <f>IF($I170="Ja",$B170*Formler!DA$4,0)</f>
        <v>0</v>
      </c>
      <c r="BK171" s="41">
        <f>IF($J170&gt;0,$J170*Formler!$DB172,0)</f>
        <v>0</v>
      </c>
      <c r="BL171" s="41">
        <f>IF($K170="Ja",$B170*Formler!DC$4,0)</f>
        <v>0</v>
      </c>
      <c r="BM171" s="41">
        <f>IF($L170="Ja",Formler!DE$4,0)</f>
        <v>0</v>
      </c>
      <c r="BN171" s="41">
        <f>IF($M170="Ja",Formler!DD$4*$N170,0)</f>
        <v>0</v>
      </c>
      <c r="BO171" s="41">
        <f>IF(D170="Ja",$B170*Formler!CV$5,0)</f>
        <v>0</v>
      </c>
      <c r="BP171" s="41">
        <f>IF(E170="Ja",$B170*Formler!CW$5,0)</f>
        <v>0</v>
      </c>
      <c r="BQ171" s="41">
        <f>IF(F170="Ja",$B170*Formler!CX$5,0)</f>
        <v>0</v>
      </c>
      <c r="BR171" s="41">
        <f>IF(G170="Ja",$B170*Formler!CY$5,0)</f>
        <v>0</v>
      </c>
      <c r="BS171" s="41">
        <f>IF(H170="Ja",$B170*Formler!CZ$5,0)</f>
        <v>0</v>
      </c>
      <c r="BT171" s="41">
        <f>IF(I170="Ja",$B170*Formler!DA$5,0)</f>
        <v>0</v>
      </c>
      <c r="BU171" s="41">
        <f>IF($J170&gt;0,$J170*Formler!$DB$5,0)</f>
        <v>0</v>
      </c>
      <c r="BV171" s="41">
        <f>IF(K170="Ja",$B170*Formler!DC$5,0)</f>
        <v>0</v>
      </c>
      <c r="BW171" s="41">
        <f>IF(L170="Ja",Formler!DE$5,0)</f>
        <v>0</v>
      </c>
      <c r="BX171" s="41">
        <f>IF(M170="Ja",Formler!DD$5*$N170,0)</f>
        <v>0</v>
      </c>
      <c r="BY171" s="41">
        <f>IF(D170="Ja",$B170*Formler!CV$6,0)</f>
        <v>0</v>
      </c>
      <c r="BZ171" s="41">
        <f>IF(E170="Ja",$B170*Formler!CW$6,0)</f>
        <v>0</v>
      </c>
      <c r="CA171" s="41">
        <f>IF(F170="Ja",$B170*Formler!CX$6,0)</f>
        <v>0</v>
      </c>
      <c r="CB171" s="41">
        <f>IF(G170="Ja",$B170*Formler!CY$6,0)</f>
        <v>0</v>
      </c>
      <c r="CC171" s="41">
        <f>IF(H170="Ja",$B170*Formler!CZ$6,0)</f>
        <v>0</v>
      </c>
      <c r="CD171" s="41">
        <f>IF(I170="Ja",$B170*Formler!DA$6,0)</f>
        <v>0</v>
      </c>
      <c r="CE171" s="41">
        <f>IF($J170&gt;0,$J170*Formler!$DB$6,0)</f>
        <v>0</v>
      </c>
      <c r="CF171" s="41">
        <f>IF(K170="Ja",$B170*Formler!DC$6,0)</f>
        <v>0</v>
      </c>
      <c r="CG171" s="41">
        <f>IF(L170="Ja",Formler!DE$6,0)</f>
        <v>0</v>
      </c>
      <c r="CH171" s="41">
        <f>IF(M170="Ja",Formler!DD$6*$N170,0)</f>
        <v>0</v>
      </c>
      <c r="CI171" s="41">
        <f>IF(D170="Ja",$B170*Formler!CV$7,0)</f>
        <v>0</v>
      </c>
      <c r="CJ171" s="41">
        <f>IF(E170="Ja",$B170*Formler!CW$7,0)</f>
        <v>0</v>
      </c>
      <c r="CK171" s="41">
        <f>IF(F170="Ja",$B170*Formler!CX$7,0)</f>
        <v>0</v>
      </c>
      <c r="CL171" s="41">
        <f>IF(G170="Ja",$B170*Formler!CY$7,0)</f>
        <v>0</v>
      </c>
      <c r="CM171" s="41">
        <f>IF(H170="Ja",$B170*Formler!CZ$7,0)</f>
        <v>0</v>
      </c>
      <c r="CN171" s="41">
        <f>IF(I170="Ja",$B170*Formler!DA$7,0)</f>
        <v>0</v>
      </c>
      <c r="CO171" s="41">
        <f>IF($J170&gt;0,$J170*Formler!$DB$7,0)</f>
        <v>0</v>
      </c>
      <c r="CP171" s="41">
        <f>IF(K170="Ja",$B170*Formler!DC$7,0)</f>
        <v>0</v>
      </c>
      <c r="CQ171" s="41">
        <f>IF(L170="Ja",Formler!DE$7,0)</f>
        <v>0</v>
      </c>
      <c r="CR171" s="41">
        <f>IF(M170="Ja",Formler!DD$7*$N170,0)</f>
        <v>0</v>
      </c>
      <c r="DR171" s="7">
        <v>200</v>
      </c>
    </row>
    <row r="172" spans="1:122" x14ac:dyDescent="0.35">
      <c r="A172" s="35">
        <f>Uträkningsmall!B178</f>
        <v>0</v>
      </c>
      <c r="B172" s="36">
        <f>IF(Uträkningsmall!$C178=Formler!$DR$12,12,Uträkningsmall!$C178)</f>
        <v>0</v>
      </c>
      <c r="C172" s="36">
        <f>Uträkningsmall!D178</f>
        <v>0</v>
      </c>
      <c r="D172" s="36">
        <f>Uträkningsmall!E178</f>
        <v>0</v>
      </c>
      <c r="E172" s="36">
        <f>Uträkningsmall!F178</f>
        <v>0</v>
      </c>
      <c r="F172" s="36">
        <f>Uträkningsmall!G178</f>
        <v>0</v>
      </c>
      <c r="G172" s="36">
        <f>Uträkningsmall!H178</f>
        <v>0</v>
      </c>
      <c r="H172" s="36">
        <f>Uträkningsmall!I178</f>
        <v>0</v>
      </c>
      <c r="I172" s="36">
        <f>Uträkningsmall!J178</f>
        <v>0</v>
      </c>
      <c r="J172" s="36">
        <f>Uträkningsmall!K178</f>
        <v>0</v>
      </c>
      <c r="K172" s="36">
        <f>Uträkningsmall!L178</f>
        <v>0</v>
      </c>
      <c r="L172" s="36">
        <f>Uträkningsmall!M178</f>
        <v>0</v>
      </c>
      <c r="M172" s="36">
        <f>Uträkningsmall!N178</f>
        <v>0</v>
      </c>
      <c r="N172" s="37">
        <f>Uträkningsmall!O178</f>
        <v>0</v>
      </c>
      <c r="P172" s="62">
        <f t="shared" si="50"/>
        <v>0</v>
      </c>
      <c r="Q172" s="62">
        <f t="shared" si="50"/>
        <v>0</v>
      </c>
      <c r="R172" s="62">
        <f t="shared" si="50"/>
        <v>0</v>
      </c>
      <c r="S172" s="62">
        <f t="shared" si="50"/>
        <v>0</v>
      </c>
      <c r="T172" s="62">
        <f t="shared" si="50"/>
        <v>0</v>
      </c>
      <c r="U172" s="63"/>
      <c r="V172" s="62">
        <f t="shared" si="34"/>
        <v>0</v>
      </c>
      <c r="W172" s="62">
        <f t="shared" si="35"/>
        <v>0</v>
      </c>
      <c r="X172" s="62">
        <f t="shared" si="36"/>
        <v>0</v>
      </c>
      <c r="Y172" s="62">
        <f t="shared" si="37"/>
        <v>0</v>
      </c>
      <c r="Z172" s="62">
        <f t="shared" si="38"/>
        <v>0</v>
      </c>
      <c r="AA172" s="63"/>
      <c r="AB172" s="62">
        <f t="shared" si="39"/>
        <v>0</v>
      </c>
      <c r="AC172" s="62">
        <f t="shared" si="40"/>
        <v>0</v>
      </c>
      <c r="AD172" s="62">
        <f t="shared" si="41"/>
        <v>0</v>
      </c>
      <c r="AE172" s="62">
        <f t="shared" si="42"/>
        <v>0</v>
      </c>
      <c r="AF172" s="62">
        <f t="shared" si="43"/>
        <v>0</v>
      </c>
      <c r="AH172" s="83">
        <f t="shared" si="44"/>
        <v>0</v>
      </c>
      <c r="AI172" s="64">
        <f t="shared" si="45"/>
        <v>0</v>
      </c>
      <c r="AJ172" s="64">
        <f t="shared" si="46"/>
        <v>0</v>
      </c>
      <c r="AK172" s="64">
        <f t="shared" si="47"/>
        <v>0</v>
      </c>
      <c r="AL172" s="84">
        <f t="shared" si="48"/>
        <v>0</v>
      </c>
      <c r="AU172" s="40">
        <f>IF($D171="Ja",$B171*Formler!CV$3,0)</f>
        <v>0</v>
      </c>
      <c r="AV172" s="41">
        <f>IF($E171="Ja",$B171*Formler!CW$3,0)</f>
        <v>0</v>
      </c>
      <c r="AW172" s="41">
        <f>IF($F171="Ja",$B171*Formler!CX$3,0)</f>
        <v>0</v>
      </c>
      <c r="AX172" s="41">
        <f>IF($G171="Ja",$B171*Formler!CY$3,0)</f>
        <v>0</v>
      </c>
      <c r="AY172" s="41">
        <f>IF($H171="Ja",$B171*Formler!CZ$3,0)</f>
        <v>0</v>
      </c>
      <c r="AZ172" s="41">
        <f>IF($I171="Ja",$B171*Formler!DA$3,0)</f>
        <v>0</v>
      </c>
      <c r="BA172" s="41">
        <f>IF($J171&gt;0,$J171*Formler!DB$3,0)</f>
        <v>0</v>
      </c>
      <c r="BB172" s="41">
        <f>IF($K171="Ja",$B171*Formler!DC$3,0)</f>
        <v>0</v>
      </c>
      <c r="BC172" s="74">
        <f>IF($L171="Ja",Formler!DE$3,0)</f>
        <v>0</v>
      </c>
      <c r="BD172" s="74">
        <f>IF($M171="Ja",$N171*Formler!DD$3,0)</f>
        <v>0</v>
      </c>
      <c r="BE172" s="41">
        <f>IF($D171="Ja",$B171*Formler!CV$4,0)</f>
        <v>0</v>
      </c>
      <c r="BF172" s="41">
        <f>IF($E171="Ja",$B171*Formler!CW$4,0)</f>
        <v>0</v>
      </c>
      <c r="BG172" s="41">
        <f>IF($F171="Ja",$B171*Formler!CX$4,0)</f>
        <v>0</v>
      </c>
      <c r="BH172" s="41">
        <f>IF($G171="Ja",$B171*Formler!CY$4,0)</f>
        <v>0</v>
      </c>
      <c r="BI172" s="41">
        <f>IF($H171="Ja",$B171*Formler!CZ$4,0)</f>
        <v>0</v>
      </c>
      <c r="BJ172" s="41">
        <f>IF($I171="Ja",$B171*Formler!DA$4,0)</f>
        <v>0</v>
      </c>
      <c r="BK172" s="41">
        <f>IF($J171&gt;0,$J171*Formler!$DB173,0)</f>
        <v>0</v>
      </c>
      <c r="BL172" s="41">
        <f>IF($K171="Ja",$B171*Formler!DC$4,0)</f>
        <v>0</v>
      </c>
      <c r="BM172" s="41">
        <f>IF($L171="Ja",Formler!DE$4,0)</f>
        <v>0</v>
      </c>
      <c r="BN172" s="41">
        <f>IF($M171="Ja",Formler!DD$4*$N171,0)</f>
        <v>0</v>
      </c>
      <c r="BO172" s="41">
        <f>IF(D171="Ja",$B171*Formler!CV$5,0)</f>
        <v>0</v>
      </c>
      <c r="BP172" s="41">
        <f>IF(E171="Ja",$B171*Formler!CW$5,0)</f>
        <v>0</v>
      </c>
      <c r="BQ172" s="41">
        <f>IF(F171="Ja",$B171*Formler!CX$5,0)</f>
        <v>0</v>
      </c>
      <c r="BR172" s="41">
        <f>IF(G171="Ja",$B171*Formler!CY$5,0)</f>
        <v>0</v>
      </c>
      <c r="BS172" s="41">
        <f>IF(H171="Ja",$B171*Formler!CZ$5,0)</f>
        <v>0</v>
      </c>
      <c r="BT172" s="41">
        <f>IF(I171="Ja",$B171*Formler!DA$5,0)</f>
        <v>0</v>
      </c>
      <c r="BU172" s="41">
        <f>IF($J171&gt;0,$J171*Formler!$DB$5,0)</f>
        <v>0</v>
      </c>
      <c r="BV172" s="41">
        <f>IF(K171="Ja",$B171*Formler!DC$5,0)</f>
        <v>0</v>
      </c>
      <c r="BW172" s="41">
        <f>IF(L171="Ja",Formler!DE$5,0)</f>
        <v>0</v>
      </c>
      <c r="BX172" s="41">
        <f>IF(M171="Ja",Formler!DD$5*$N171,0)</f>
        <v>0</v>
      </c>
      <c r="BY172" s="41">
        <f>IF(D171="Ja",$B171*Formler!CV$6,0)</f>
        <v>0</v>
      </c>
      <c r="BZ172" s="41">
        <f>IF(E171="Ja",$B171*Formler!CW$6,0)</f>
        <v>0</v>
      </c>
      <c r="CA172" s="41">
        <f>IF(F171="Ja",$B171*Formler!CX$6,0)</f>
        <v>0</v>
      </c>
      <c r="CB172" s="41">
        <f>IF(G171="Ja",$B171*Formler!CY$6,0)</f>
        <v>0</v>
      </c>
      <c r="CC172" s="41">
        <f>IF(H171="Ja",$B171*Formler!CZ$6,0)</f>
        <v>0</v>
      </c>
      <c r="CD172" s="41">
        <f>IF(I171="Ja",$B171*Formler!DA$6,0)</f>
        <v>0</v>
      </c>
      <c r="CE172" s="41">
        <f>IF($J171&gt;0,$J171*Formler!$DB$6,0)</f>
        <v>0</v>
      </c>
      <c r="CF172" s="41">
        <f>IF(K171="Ja",$B171*Formler!DC$6,0)</f>
        <v>0</v>
      </c>
      <c r="CG172" s="41">
        <f>IF(L171="Ja",Formler!DE$6,0)</f>
        <v>0</v>
      </c>
      <c r="CH172" s="41">
        <f>IF(M171="Ja",Formler!DD$6*$N171,0)</f>
        <v>0</v>
      </c>
      <c r="CI172" s="41">
        <f>IF(D171="Ja",$B171*Formler!CV$7,0)</f>
        <v>0</v>
      </c>
      <c r="CJ172" s="41">
        <f>IF(E171="Ja",$B171*Formler!CW$7,0)</f>
        <v>0</v>
      </c>
      <c r="CK172" s="41">
        <f>IF(F171="Ja",$B171*Formler!CX$7,0)</f>
        <v>0</v>
      </c>
      <c r="CL172" s="41">
        <f>IF(G171="Ja",$B171*Formler!CY$7,0)</f>
        <v>0</v>
      </c>
      <c r="CM172" s="41">
        <f>IF(H171="Ja",$B171*Formler!CZ$7,0)</f>
        <v>0</v>
      </c>
      <c r="CN172" s="41">
        <f>IF(I171="Ja",$B171*Formler!DA$7,0)</f>
        <v>0</v>
      </c>
      <c r="CO172" s="41">
        <f>IF($J171&gt;0,$J171*Formler!$DB$7,0)</f>
        <v>0</v>
      </c>
      <c r="CP172" s="41">
        <f>IF(K171="Ja",$B171*Formler!DC$7,0)</f>
        <v>0</v>
      </c>
      <c r="CQ172" s="41">
        <f>IF(L171="Ja",Formler!DE$7,0)</f>
        <v>0</v>
      </c>
      <c r="CR172" s="41">
        <f>IF(M171="Ja",Formler!DD$7*$N171,0)</f>
        <v>0</v>
      </c>
      <c r="DR172" s="7">
        <v>201</v>
      </c>
    </row>
    <row r="173" spans="1:122" x14ac:dyDescent="0.35">
      <c r="A173" s="35">
        <f>Uträkningsmall!B179</f>
        <v>0</v>
      </c>
      <c r="B173" s="36">
        <f>IF(Uträkningsmall!$C179=Formler!$DR$12,12,Uträkningsmall!$C179)</f>
        <v>0</v>
      </c>
      <c r="C173" s="36">
        <f>Uträkningsmall!D179</f>
        <v>0</v>
      </c>
      <c r="D173" s="36">
        <f>Uträkningsmall!E179</f>
        <v>0</v>
      </c>
      <c r="E173" s="36">
        <f>Uträkningsmall!F179</f>
        <v>0</v>
      </c>
      <c r="F173" s="36">
        <f>Uträkningsmall!G179</f>
        <v>0</v>
      </c>
      <c r="G173" s="36">
        <f>Uträkningsmall!H179</f>
        <v>0</v>
      </c>
      <c r="H173" s="36">
        <f>Uträkningsmall!I179</f>
        <v>0</v>
      </c>
      <c r="I173" s="36">
        <f>Uträkningsmall!J179</f>
        <v>0</v>
      </c>
      <c r="J173" s="36">
        <f>Uträkningsmall!K179</f>
        <v>0</v>
      </c>
      <c r="K173" s="36">
        <f>Uträkningsmall!L179</f>
        <v>0</v>
      </c>
      <c r="L173" s="36">
        <f>Uträkningsmall!M179</f>
        <v>0</v>
      </c>
      <c r="M173" s="36">
        <f>Uträkningsmall!N179</f>
        <v>0</v>
      </c>
      <c r="N173" s="37">
        <f>Uträkningsmall!O179</f>
        <v>0</v>
      </c>
      <c r="P173" s="62">
        <f t="shared" si="50"/>
        <v>0</v>
      </c>
      <c r="Q173" s="62">
        <f t="shared" si="50"/>
        <v>0</v>
      </c>
      <c r="R173" s="62">
        <f t="shared" si="50"/>
        <v>0</v>
      </c>
      <c r="S173" s="62">
        <f t="shared" si="50"/>
        <v>0</v>
      </c>
      <c r="T173" s="62">
        <f t="shared" si="50"/>
        <v>0</v>
      </c>
      <c r="U173" s="63"/>
      <c r="V173" s="62">
        <f t="shared" si="34"/>
        <v>0</v>
      </c>
      <c r="W173" s="62">
        <f t="shared" si="35"/>
        <v>0</v>
      </c>
      <c r="X173" s="62">
        <f t="shared" si="36"/>
        <v>0</v>
      </c>
      <c r="Y173" s="62">
        <f t="shared" si="37"/>
        <v>0</v>
      </c>
      <c r="Z173" s="62">
        <f t="shared" si="38"/>
        <v>0</v>
      </c>
      <c r="AA173" s="63"/>
      <c r="AB173" s="62">
        <f t="shared" si="39"/>
        <v>0</v>
      </c>
      <c r="AC173" s="62">
        <f t="shared" si="40"/>
        <v>0</v>
      </c>
      <c r="AD173" s="62">
        <f t="shared" si="41"/>
        <v>0</v>
      </c>
      <c r="AE173" s="62">
        <f t="shared" si="42"/>
        <v>0</v>
      </c>
      <c r="AF173" s="62">
        <f t="shared" si="43"/>
        <v>0</v>
      </c>
      <c r="AH173" s="83">
        <f t="shared" si="44"/>
        <v>0</v>
      </c>
      <c r="AI173" s="64">
        <f t="shared" si="45"/>
        <v>0</v>
      </c>
      <c r="AJ173" s="64">
        <f t="shared" si="46"/>
        <v>0</v>
      </c>
      <c r="AK173" s="64">
        <f t="shared" si="47"/>
        <v>0</v>
      </c>
      <c r="AL173" s="84">
        <f t="shared" si="48"/>
        <v>0</v>
      </c>
      <c r="AU173" s="40">
        <f>IF($D172="Ja",$B172*Formler!CV$3,0)</f>
        <v>0</v>
      </c>
      <c r="AV173" s="41">
        <f>IF($E172="Ja",$B172*Formler!CW$3,0)</f>
        <v>0</v>
      </c>
      <c r="AW173" s="41">
        <f>IF($F172="Ja",$B172*Formler!CX$3,0)</f>
        <v>0</v>
      </c>
      <c r="AX173" s="41">
        <f>IF($G172="Ja",$B172*Formler!CY$3,0)</f>
        <v>0</v>
      </c>
      <c r="AY173" s="41">
        <f>IF($H172="Ja",$B172*Formler!CZ$3,0)</f>
        <v>0</v>
      </c>
      <c r="AZ173" s="41">
        <f>IF($I172="Ja",$B172*Formler!DA$3,0)</f>
        <v>0</v>
      </c>
      <c r="BA173" s="41">
        <f>IF($J172&gt;0,$J172*Formler!DB$3,0)</f>
        <v>0</v>
      </c>
      <c r="BB173" s="41">
        <f>IF($K172="Ja",$B172*Formler!DC$3,0)</f>
        <v>0</v>
      </c>
      <c r="BC173" s="74">
        <f>IF($L172="Ja",Formler!DE$3,0)</f>
        <v>0</v>
      </c>
      <c r="BD173" s="74">
        <f>IF($M172="Ja",$N172*Formler!DD$3,0)</f>
        <v>0</v>
      </c>
      <c r="BE173" s="41">
        <f>IF($D172="Ja",$B172*Formler!CV$4,0)</f>
        <v>0</v>
      </c>
      <c r="BF173" s="41">
        <f>IF($E172="Ja",$B172*Formler!CW$4,0)</f>
        <v>0</v>
      </c>
      <c r="BG173" s="41">
        <f>IF($F172="Ja",$B172*Formler!CX$4,0)</f>
        <v>0</v>
      </c>
      <c r="BH173" s="41">
        <f>IF($G172="Ja",$B172*Formler!CY$4,0)</f>
        <v>0</v>
      </c>
      <c r="BI173" s="41">
        <f>IF($H172="Ja",$B172*Formler!CZ$4,0)</f>
        <v>0</v>
      </c>
      <c r="BJ173" s="41">
        <f>IF($I172="Ja",$B172*Formler!DA$4,0)</f>
        <v>0</v>
      </c>
      <c r="BK173" s="41">
        <f>IF($J172&gt;0,$J172*Formler!$DB174,0)</f>
        <v>0</v>
      </c>
      <c r="BL173" s="41">
        <f>IF($K172="Ja",$B172*Formler!DC$4,0)</f>
        <v>0</v>
      </c>
      <c r="BM173" s="41">
        <f>IF($L172="Ja",Formler!DE$4,0)</f>
        <v>0</v>
      </c>
      <c r="BN173" s="41">
        <f>IF($M172="Ja",Formler!DD$4*$N172,0)</f>
        <v>0</v>
      </c>
      <c r="BO173" s="41">
        <f>IF(D172="Ja",$B172*Formler!CV$5,0)</f>
        <v>0</v>
      </c>
      <c r="BP173" s="41">
        <f>IF(E172="Ja",$B172*Formler!CW$5,0)</f>
        <v>0</v>
      </c>
      <c r="BQ173" s="41">
        <f>IF(F172="Ja",$B172*Formler!CX$5,0)</f>
        <v>0</v>
      </c>
      <c r="BR173" s="41">
        <f>IF(G172="Ja",$B172*Formler!CY$5,0)</f>
        <v>0</v>
      </c>
      <c r="BS173" s="41">
        <f>IF(H172="Ja",$B172*Formler!CZ$5,0)</f>
        <v>0</v>
      </c>
      <c r="BT173" s="41">
        <f>IF(I172="Ja",$B172*Formler!DA$5,0)</f>
        <v>0</v>
      </c>
      <c r="BU173" s="41">
        <f>IF($J172&gt;0,$J172*Formler!$DB$5,0)</f>
        <v>0</v>
      </c>
      <c r="BV173" s="41">
        <f>IF(K172="Ja",$B172*Formler!DC$5,0)</f>
        <v>0</v>
      </c>
      <c r="BW173" s="41">
        <f>IF(L172="Ja",Formler!DE$5,0)</f>
        <v>0</v>
      </c>
      <c r="BX173" s="41">
        <f>IF(M172="Ja",Formler!DD$5*$N172,0)</f>
        <v>0</v>
      </c>
      <c r="BY173" s="41">
        <f>IF(D172="Ja",$B172*Formler!CV$6,0)</f>
        <v>0</v>
      </c>
      <c r="BZ173" s="41">
        <f>IF(E172="Ja",$B172*Formler!CW$6,0)</f>
        <v>0</v>
      </c>
      <c r="CA173" s="41">
        <f>IF(F172="Ja",$B172*Formler!CX$6,0)</f>
        <v>0</v>
      </c>
      <c r="CB173" s="41">
        <f>IF(G172="Ja",$B172*Formler!CY$6,0)</f>
        <v>0</v>
      </c>
      <c r="CC173" s="41">
        <f>IF(H172="Ja",$B172*Formler!CZ$6,0)</f>
        <v>0</v>
      </c>
      <c r="CD173" s="41">
        <f>IF(I172="Ja",$B172*Formler!DA$6,0)</f>
        <v>0</v>
      </c>
      <c r="CE173" s="41">
        <f>IF($J172&gt;0,$J172*Formler!$DB$6,0)</f>
        <v>0</v>
      </c>
      <c r="CF173" s="41">
        <f>IF(K172="Ja",$B172*Formler!DC$6,0)</f>
        <v>0</v>
      </c>
      <c r="CG173" s="41">
        <f>IF(L172="Ja",Formler!DE$6,0)</f>
        <v>0</v>
      </c>
      <c r="CH173" s="41">
        <f>IF(M172="Ja",Formler!DD$6*$N172,0)</f>
        <v>0</v>
      </c>
      <c r="CI173" s="41">
        <f>IF(D172="Ja",$B172*Formler!CV$7,0)</f>
        <v>0</v>
      </c>
      <c r="CJ173" s="41">
        <f>IF(E172="Ja",$B172*Formler!CW$7,0)</f>
        <v>0</v>
      </c>
      <c r="CK173" s="41">
        <f>IF(F172="Ja",$B172*Formler!CX$7,0)</f>
        <v>0</v>
      </c>
      <c r="CL173" s="41">
        <f>IF(G172="Ja",$B172*Formler!CY$7,0)</f>
        <v>0</v>
      </c>
      <c r="CM173" s="41">
        <f>IF(H172="Ja",$B172*Formler!CZ$7,0)</f>
        <v>0</v>
      </c>
      <c r="CN173" s="41">
        <f>IF(I172="Ja",$B172*Formler!DA$7,0)</f>
        <v>0</v>
      </c>
      <c r="CO173" s="41">
        <f>IF($J172&gt;0,$J172*Formler!$DB$7,0)</f>
        <v>0</v>
      </c>
      <c r="CP173" s="41">
        <f>IF(K172="Ja",$B172*Formler!DC$7,0)</f>
        <v>0</v>
      </c>
      <c r="CQ173" s="41">
        <f>IF(L172="Ja",Formler!DE$7,0)</f>
        <v>0</v>
      </c>
      <c r="CR173" s="41">
        <f>IF(M172="Ja",Formler!DD$7*$N172,0)</f>
        <v>0</v>
      </c>
      <c r="DR173" s="7">
        <v>202</v>
      </c>
    </row>
    <row r="174" spans="1:122" x14ac:dyDescent="0.35">
      <c r="A174" s="35">
        <f>Uträkningsmall!B180</f>
        <v>0</v>
      </c>
      <c r="B174" s="36">
        <f>IF(Uträkningsmall!$C180=Formler!$DR$12,12,Uträkningsmall!$C180)</f>
        <v>0</v>
      </c>
      <c r="C174" s="36">
        <f>Uträkningsmall!D180</f>
        <v>0</v>
      </c>
      <c r="D174" s="36">
        <f>Uträkningsmall!E180</f>
        <v>0</v>
      </c>
      <c r="E174" s="36">
        <f>Uträkningsmall!F180</f>
        <v>0</v>
      </c>
      <c r="F174" s="36">
        <f>Uträkningsmall!G180</f>
        <v>0</v>
      </c>
      <c r="G174" s="36">
        <f>Uträkningsmall!H180</f>
        <v>0</v>
      </c>
      <c r="H174" s="36">
        <f>Uträkningsmall!I180</f>
        <v>0</v>
      </c>
      <c r="I174" s="36">
        <f>Uträkningsmall!J180</f>
        <v>0</v>
      </c>
      <c r="J174" s="36">
        <f>Uträkningsmall!K180</f>
        <v>0</v>
      </c>
      <c r="K174" s="36">
        <f>Uträkningsmall!L180</f>
        <v>0</v>
      </c>
      <c r="L174" s="36">
        <f>Uträkningsmall!M180</f>
        <v>0</v>
      </c>
      <c r="M174" s="36">
        <f>Uträkningsmall!N180</f>
        <v>0</v>
      </c>
      <c r="N174" s="37">
        <f>Uträkningsmall!O180</f>
        <v>0</v>
      </c>
      <c r="P174" s="62">
        <f t="shared" si="50"/>
        <v>0</v>
      </c>
      <c r="Q174" s="62">
        <f t="shared" si="50"/>
        <v>0</v>
      </c>
      <c r="R174" s="62">
        <f t="shared" si="50"/>
        <v>0</v>
      </c>
      <c r="S174" s="62">
        <f t="shared" si="50"/>
        <v>0</v>
      </c>
      <c r="T174" s="62">
        <f t="shared" si="50"/>
        <v>0</v>
      </c>
      <c r="U174" s="63"/>
      <c r="V174" s="62">
        <f t="shared" si="34"/>
        <v>0</v>
      </c>
      <c r="W174" s="62">
        <f t="shared" si="35"/>
        <v>0</v>
      </c>
      <c r="X174" s="62">
        <f t="shared" si="36"/>
        <v>0</v>
      </c>
      <c r="Y174" s="62">
        <f t="shared" si="37"/>
        <v>0</v>
      </c>
      <c r="Z174" s="62">
        <f t="shared" si="38"/>
        <v>0</v>
      </c>
      <c r="AA174" s="63"/>
      <c r="AB174" s="62">
        <f t="shared" si="39"/>
        <v>0</v>
      </c>
      <c r="AC174" s="62">
        <f t="shared" si="40"/>
        <v>0</v>
      </c>
      <c r="AD174" s="62">
        <f t="shared" si="41"/>
        <v>0</v>
      </c>
      <c r="AE174" s="62">
        <f t="shared" si="42"/>
        <v>0</v>
      </c>
      <c r="AF174" s="62">
        <f t="shared" si="43"/>
        <v>0</v>
      </c>
      <c r="AH174" s="83">
        <f t="shared" si="44"/>
        <v>0</v>
      </c>
      <c r="AI174" s="64">
        <f t="shared" si="45"/>
        <v>0</v>
      </c>
      <c r="AJ174" s="64">
        <f t="shared" si="46"/>
        <v>0</v>
      </c>
      <c r="AK174" s="64">
        <f t="shared" si="47"/>
        <v>0</v>
      </c>
      <c r="AL174" s="84">
        <f t="shared" si="48"/>
        <v>0</v>
      </c>
      <c r="AU174" s="40">
        <f>IF($D173="Ja",$B173*Formler!CV$3,0)</f>
        <v>0</v>
      </c>
      <c r="AV174" s="41">
        <f>IF($E173="Ja",$B173*Formler!CW$3,0)</f>
        <v>0</v>
      </c>
      <c r="AW174" s="41">
        <f>IF($F173="Ja",$B173*Formler!CX$3,0)</f>
        <v>0</v>
      </c>
      <c r="AX174" s="41">
        <f>IF($G173="Ja",$B173*Formler!CY$3,0)</f>
        <v>0</v>
      </c>
      <c r="AY174" s="41">
        <f>IF($H173="Ja",$B173*Formler!CZ$3,0)</f>
        <v>0</v>
      </c>
      <c r="AZ174" s="41">
        <f>IF($I173="Ja",$B173*Formler!DA$3,0)</f>
        <v>0</v>
      </c>
      <c r="BA174" s="41">
        <f>IF($J173&gt;0,$J173*Formler!DB$3,0)</f>
        <v>0</v>
      </c>
      <c r="BB174" s="41">
        <f>IF($K173="Ja",$B173*Formler!DC$3,0)</f>
        <v>0</v>
      </c>
      <c r="BC174" s="74">
        <f>IF($L173="Ja",Formler!DE$3,0)</f>
        <v>0</v>
      </c>
      <c r="BD174" s="74">
        <f>IF($M173="Ja",$N173*Formler!DD$3,0)</f>
        <v>0</v>
      </c>
      <c r="BE174" s="41">
        <f>IF($D173="Ja",$B173*Formler!CV$4,0)</f>
        <v>0</v>
      </c>
      <c r="BF174" s="41">
        <f>IF($E173="Ja",$B173*Formler!CW$4,0)</f>
        <v>0</v>
      </c>
      <c r="BG174" s="41">
        <f>IF($F173="Ja",$B173*Formler!CX$4,0)</f>
        <v>0</v>
      </c>
      <c r="BH174" s="41">
        <f>IF($G173="Ja",$B173*Formler!CY$4,0)</f>
        <v>0</v>
      </c>
      <c r="BI174" s="41">
        <f>IF($H173="Ja",$B173*Formler!CZ$4,0)</f>
        <v>0</v>
      </c>
      <c r="BJ174" s="41">
        <f>IF($I173="Ja",$B173*Formler!DA$4,0)</f>
        <v>0</v>
      </c>
      <c r="BK174" s="41">
        <f>IF($J173&gt;0,$J173*Formler!$DB175,0)</f>
        <v>0</v>
      </c>
      <c r="BL174" s="41">
        <f>IF($K173="Ja",$B173*Formler!DC$4,0)</f>
        <v>0</v>
      </c>
      <c r="BM174" s="41">
        <f>IF($L173="Ja",Formler!DE$4,0)</f>
        <v>0</v>
      </c>
      <c r="BN174" s="41">
        <f>IF($M173="Ja",Formler!DD$4*$N173,0)</f>
        <v>0</v>
      </c>
      <c r="BO174" s="41">
        <f>IF(D173="Ja",$B173*Formler!CV$5,0)</f>
        <v>0</v>
      </c>
      <c r="BP174" s="41">
        <f>IF(E173="Ja",$B173*Formler!CW$5,0)</f>
        <v>0</v>
      </c>
      <c r="BQ174" s="41">
        <f>IF(F173="Ja",$B173*Formler!CX$5,0)</f>
        <v>0</v>
      </c>
      <c r="BR174" s="41">
        <f>IF(G173="Ja",$B173*Formler!CY$5,0)</f>
        <v>0</v>
      </c>
      <c r="BS174" s="41">
        <f>IF(H173="Ja",$B173*Formler!CZ$5,0)</f>
        <v>0</v>
      </c>
      <c r="BT174" s="41">
        <f>IF(I173="Ja",$B173*Formler!DA$5,0)</f>
        <v>0</v>
      </c>
      <c r="BU174" s="41">
        <f>IF($J173&gt;0,$J173*Formler!$DB$5,0)</f>
        <v>0</v>
      </c>
      <c r="BV174" s="41">
        <f>IF(K173="Ja",$B173*Formler!DC$5,0)</f>
        <v>0</v>
      </c>
      <c r="BW174" s="41">
        <f>IF(L173="Ja",Formler!DE$5,0)</f>
        <v>0</v>
      </c>
      <c r="BX174" s="41">
        <f>IF(M173="Ja",Formler!DD$5*$N173,0)</f>
        <v>0</v>
      </c>
      <c r="BY174" s="41">
        <f>IF(D173="Ja",$B173*Formler!CV$6,0)</f>
        <v>0</v>
      </c>
      <c r="BZ174" s="41">
        <f>IF(E173="Ja",$B173*Formler!CW$6,0)</f>
        <v>0</v>
      </c>
      <c r="CA174" s="41">
        <f>IF(F173="Ja",$B173*Formler!CX$6,0)</f>
        <v>0</v>
      </c>
      <c r="CB174" s="41">
        <f>IF(G173="Ja",$B173*Formler!CY$6,0)</f>
        <v>0</v>
      </c>
      <c r="CC174" s="41">
        <f>IF(H173="Ja",$B173*Formler!CZ$6,0)</f>
        <v>0</v>
      </c>
      <c r="CD174" s="41">
        <f>IF(I173="Ja",$B173*Formler!DA$6,0)</f>
        <v>0</v>
      </c>
      <c r="CE174" s="41">
        <f>IF($J173&gt;0,$J173*Formler!$DB$6,0)</f>
        <v>0</v>
      </c>
      <c r="CF174" s="41">
        <f>IF(K173="Ja",$B173*Formler!DC$6,0)</f>
        <v>0</v>
      </c>
      <c r="CG174" s="41">
        <f>IF(L173="Ja",Formler!DE$6,0)</f>
        <v>0</v>
      </c>
      <c r="CH174" s="41">
        <f>IF(M173="Ja",Formler!DD$6*$N173,0)</f>
        <v>0</v>
      </c>
      <c r="CI174" s="41">
        <f>IF(D173="Ja",$B173*Formler!CV$7,0)</f>
        <v>0</v>
      </c>
      <c r="CJ174" s="41">
        <f>IF(E173="Ja",$B173*Formler!CW$7,0)</f>
        <v>0</v>
      </c>
      <c r="CK174" s="41">
        <f>IF(F173="Ja",$B173*Formler!CX$7,0)</f>
        <v>0</v>
      </c>
      <c r="CL174" s="41">
        <f>IF(G173="Ja",$B173*Formler!CY$7,0)</f>
        <v>0</v>
      </c>
      <c r="CM174" s="41">
        <f>IF(H173="Ja",$B173*Formler!CZ$7,0)</f>
        <v>0</v>
      </c>
      <c r="CN174" s="41">
        <f>IF(I173="Ja",$B173*Formler!DA$7,0)</f>
        <v>0</v>
      </c>
      <c r="CO174" s="41">
        <f>IF($J173&gt;0,$J173*Formler!$DB$7,0)</f>
        <v>0</v>
      </c>
      <c r="CP174" s="41">
        <f>IF(K173="Ja",$B173*Formler!DC$7,0)</f>
        <v>0</v>
      </c>
      <c r="CQ174" s="41">
        <f>IF(L173="Ja",Formler!DE$7,0)</f>
        <v>0</v>
      </c>
      <c r="CR174" s="41">
        <f>IF(M173="Ja",Formler!DD$7*$N173,0)</f>
        <v>0</v>
      </c>
      <c r="DR174" s="7">
        <v>203</v>
      </c>
    </row>
    <row r="175" spans="1:122" x14ac:dyDescent="0.35">
      <c r="A175" s="35">
        <f>Uträkningsmall!B181</f>
        <v>0</v>
      </c>
      <c r="B175" s="36">
        <f>IF(Uträkningsmall!$C181=Formler!$DR$12,12,Uträkningsmall!$C181)</f>
        <v>0</v>
      </c>
      <c r="C175" s="36">
        <f>Uträkningsmall!D181</f>
        <v>0</v>
      </c>
      <c r="D175" s="36">
        <f>Uträkningsmall!E181</f>
        <v>0</v>
      </c>
      <c r="E175" s="36">
        <f>Uträkningsmall!F181</f>
        <v>0</v>
      </c>
      <c r="F175" s="36">
        <f>Uträkningsmall!G181</f>
        <v>0</v>
      </c>
      <c r="G175" s="36">
        <f>Uträkningsmall!H181</f>
        <v>0</v>
      </c>
      <c r="H175" s="36">
        <f>Uträkningsmall!I181</f>
        <v>0</v>
      </c>
      <c r="I175" s="36">
        <f>Uträkningsmall!J181</f>
        <v>0</v>
      </c>
      <c r="J175" s="36">
        <f>Uträkningsmall!K181</f>
        <v>0</v>
      </c>
      <c r="K175" s="36">
        <f>Uträkningsmall!L181</f>
        <v>0</v>
      </c>
      <c r="L175" s="36">
        <f>Uträkningsmall!M181</f>
        <v>0</v>
      </c>
      <c r="M175" s="36">
        <f>Uträkningsmall!N181</f>
        <v>0</v>
      </c>
      <c r="N175" s="37">
        <f>Uträkningsmall!O181</f>
        <v>0</v>
      </c>
      <c r="P175" s="62">
        <f t="shared" si="50"/>
        <v>0</v>
      </c>
      <c r="Q175" s="62">
        <f t="shared" si="50"/>
        <v>0</v>
      </c>
      <c r="R175" s="62">
        <f t="shared" si="50"/>
        <v>0</v>
      </c>
      <c r="S175" s="62">
        <f t="shared" si="50"/>
        <v>0</v>
      </c>
      <c r="T175" s="62">
        <f t="shared" si="50"/>
        <v>0</v>
      </c>
      <c r="U175" s="63"/>
      <c r="V175" s="62">
        <f t="shared" si="34"/>
        <v>0</v>
      </c>
      <c r="W175" s="62">
        <f t="shared" si="35"/>
        <v>0</v>
      </c>
      <c r="X175" s="62">
        <f t="shared" si="36"/>
        <v>0</v>
      </c>
      <c r="Y175" s="62">
        <f t="shared" si="37"/>
        <v>0</v>
      </c>
      <c r="Z175" s="62">
        <f t="shared" si="38"/>
        <v>0</v>
      </c>
      <c r="AA175" s="63"/>
      <c r="AB175" s="62">
        <f t="shared" si="39"/>
        <v>0</v>
      </c>
      <c r="AC175" s="62">
        <f t="shared" si="40"/>
        <v>0</v>
      </c>
      <c r="AD175" s="62">
        <f t="shared" si="41"/>
        <v>0</v>
      </c>
      <c r="AE175" s="62">
        <f t="shared" si="42"/>
        <v>0</v>
      </c>
      <c r="AF175" s="62">
        <f t="shared" si="43"/>
        <v>0</v>
      </c>
      <c r="AH175" s="83">
        <f t="shared" si="44"/>
        <v>0</v>
      </c>
      <c r="AI175" s="64">
        <f t="shared" si="45"/>
        <v>0</v>
      </c>
      <c r="AJ175" s="64">
        <f t="shared" si="46"/>
        <v>0</v>
      </c>
      <c r="AK175" s="64">
        <f t="shared" si="47"/>
        <v>0</v>
      </c>
      <c r="AL175" s="84">
        <f t="shared" si="48"/>
        <v>0</v>
      </c>
      <c r="AU175" s="40">
        <f>IF($D174="Ja",$B174*Formler!CV$3,0)</f>
        <v>0</v>
      </c>
      <c r="AV175" s="41">
        <f>IF($E174="Ja",$B174*Formler!CW$3,0)</f>
        <v>0</v>
      </c>
      <c r="AW175" s="41">
        <f>IF($F174="Ja",$B174*Formler!CX$3,0)</f>
        <v>0</v>
      </c>
      <c r="AX175" s="41">
        <f>IF($G174="Ja",$B174*Formler!CY$3,0)</f>
        <v>0</v>
      </c>
      <c r="AY175" s="41">
        <f>IF($H174="Ja",$B174*Formler!CZ$3,0)</f>
        <v>0</v>
      </c>
      <c r="AZ175" s="41">
        <f>IF($I174="Ja",$B174*Formler!DA$3,0)</f>
        <v>0</v>
      </c>
      <c r="BA175" s="41">
        <f>IF($J174&gt;0,$J174*Formler!DB$3,0)</f>
        <v>0</v>
      </c>
      <c r="BB175" s="41">
        <f>IF($K174="Ja",$B174*Formler!DC$3,0)</f>
        <v>0</v>
      </c>
      <c r="BC175" s="74">
        <f>IF($L174="Ja",Formler!DE$3,0)</f>
        <v>0</v>
      </c>
      <c r="BD175" s="74">
        <f>IF($M174="Ja",$N174*Formler!DD$3,0)</f>
        <v>0</v>
      </c>
      <c r="BE175" s="41">
        <f>IF($D174="Ja",$B174*Formler!CV$4,0)</f>
        <v>0</v>
      </c>
      <c r="BF175" s="41">
        <f>IF($E174="Ja",$B174*Formler!CW$4,0)</f>
        <v>0</v>
      </c>
      <c r="BG175" s="41">
        <f>IF($F174="Ja",$B174*Formler!CX$4,0)</f>
        <v>0</v>
      </c>
      <c r="BH175" s="41">
        <f>IF($G174="Ja",$B174*Formler!CY$4,0)</f>
        <v>0</v>
      </c>
      <c r="BI175" s="41">
        <f>IF($H174="Ja",$B174*Formler!CZ$4,0)</f>
        <v>0</v>
      </c>
      <c r="BJ175" s="41">
        <f>IF($I174="Ja",$B174*Formler!DA$4,0)</f>
        <v>0</v>
      </c>
      <c r="BK175" s="41">
        <f>IF($J174&gt;0,$J174*Formler!$DB176,0)</f>
        <v>0</v>
      </c>
      <c r="BL175" s="41">
        <f>IF($K174="Ja",$B174*Formler!DC$4,0)</f>
        <v>0</v>
      </c>
      <c r="BM175" s="41">
        <f>IF($L174="Ja",Formler!DE$4,0)</f>
        <v>0</v>
      </c>
      <c r="BN175" s="41">
        <f>IF($M174="Ja",Formler!DD$4*$N174,0)</f>
        <v>0</v>
      </c>
      <c r="BO175" s="41">
        <f>IF(D174="Ja",$B174*Formler!CV$5,0)</f>
        <v>0</v>
      </c>
      <c r="BP175" s="41">
        <f>IF(E174="Ja",$B174*Formler!CW$5,0)</f>
        <v>0</v>
      </c>
      <c r="BQ175" s="41">
        <f>IF(F174="Ja",$B174*Formler!CX$5,0)</f>
        <v>0</v>
      </c>
      <c r="BR175" s="41">
        <f>IF(G174="Ja",$B174*Formler!CY$5,0)</f>
        <v>0</v>
      </c>
      <c r="BS175" s="41">
        <f>IF(H174="Ja",$B174*Formler!CZ$5,0)</f>
        <v>0</v>
      </c>
      <c r="BT175" s="41">
        <f>IF(I174="Ja",$B174*Formler!DA$5,0)</f>
        <v>0</v>
      </c>
      <c r="BU175" s="41">
        <f>IF($J174&gt;0,$J174*Formler!$DB$5,0)</f>
        <v>0</v>
      </c>
      <c r="BV175" s="41">
        <f>IF(K174="Ja",$B174*Formler!DC$5,0)</f>
        <v>0</v>
      </c>
      <c r="BW175" s="41">
        <f>IF(L174="Ja",Formler!DE$5,0)</f>
        <v>0</v>
      </c>
      <c r="BX175" s="41">
        <f>IF(M174="Ja",Formler!DD$5*$N174,0)</f>
        <v>0</v>
      </c>
      <c r="BY175" s="41">
        <f>IF(D174="Ja",$B174*Formler!CV$6,0)</f>
        <v>0</v>
      </c>
      <c r="BZ175" s="41">
        <f>IF(E174="Ja",$B174*Formler!CW$6,0)</f>
        <v>0</v>
      </c>
      <c r="CA175" s="41">
        <f>IF(F174="Ja",$B174*Formler!CX$6,0)</f>
        <v>0</v>
      </c>
      <c r="CB175" s="41">
        <f>IF(G174="Ja",$B174*Formler!CY$6,0)</f>
        <v>0</v>
      </c>
      <c r="CC175" s="41">
        <f>IF(H174="Ja",$B174*Formler!CZ$6,0)</f>
        <v>0</v>
      </c>
      <c r="CD175" s="41">
        <f>IF(I174="Ja",$B174*Formler!DA$6,0)</f>
        <v>0</v>
      </c>
      <c r="CE175" s="41">
        <f>IF($J174&gt;0,$J174*Formler!$DB$6,0)</f>
        <v>0</v>
      </c>
      <c r="CF175" s="41">
        <f>IF(K174="Ja",$B174*Formler!DC$6,0)</f>
        <v>0</v>
      </c>
      <c r="CG175" s="41">
        <f>IF(L174="Ja",Formler!DE$6,0)</f>
        <v>0</v>
      </c>
      <c r="CH175" s="41">
        <f>IF(M174="Ja",Formler!DD$6*$N174,0)</f>
        <v>0</v>
      </c>
      <c r="CI175" s="41">
        <f>IF(D174="Ja",$B174*Formler!CV$7,0)</f>
        <v>0</v>
      </c>
      <c r="CJ175" s="41">
        <f>IF(E174="Ja",$B174*Formler!CW$7,0)</f>
        <v>0</v>
      </c>
      <c r="CK175" s="41">
        <f>IF(F174="Ja",$B174*Formler!CX$7,0)</f>
        <v>0</v>
      </c>
      <c r="CL175" s="41">
        <f>IF(G174="Ja",$B174*Formler!CY$7,0)</f>
        <v>0</v>
      </c>
      <c r="CM175" s="41">
        <f>IF(H174="Ja",$B174*Formler!CZ$7,0)</f>
        <v>0</v>
      </c>
      <c r="CN175" s="41">
        <f>IF(I174="Ja",$B174*Formler!DA$7,0)</f>
        <v>0</v>
      </c>
      <c r="CO175" s="41">
        <f>IF($J174&gt;0,$J174*Formler!$DB$7,0)</f>
        <v>0</v>
      </c>
      <c r="CP175" s="41">
        <f>IF(K174="Ja",$B174*Formler!DC$7,0)</f>
        <v>0</v>
      </c>
      <c r="CQ175" s="41">
        <f>IF(L174="Ja",Formler!DE$7,0)</f>
        <v>0</v>
      </c>
      <c r="CR175" s="41">
        <f>IF(M174="Ja",Formler!DD$7*$N174,0)</f>
        <v>0</v>
      </c>
      <c r="DR175" s="7">
        <v>204</v>
      </c>
    </row>
    <row r="176" spans="1:122" x14ac:dyDescent="0.35">
      <c r="A176" s="35">
        <f>Uträkningsmall!B182</f>
        <v>0</v>
      </c>
      <c r="B176" s="36">
        <f>IF(Uträkningsmall!$C182=Formler!$DR$12,12,Uträkningsmall!$C182)</f>
        <v>0</v>
      </c>
      <c r="C176" s="36">
        <f>Uträkningsmall!D182</f>
        <v>0</v>
      </c>
      <c r="D176" s="36">
        <f>Uträkningsmall!E182</f>
        <v>0</v>
      </c>
      <c r="E176" s="36">
        <f>Uträkningsmall!F182</f>
        <v>0</v>
      </c>
      <c r="F176" s="36">
        <f>Uträkningsmall!G182</f>
        <v>0</v>
      </c>
      <c r="G176" s="36">
        <f>Uträkningsmall!H182</f>
        <v>0</v>
      </c>
      <c r="H176" s="36">
        <f>Uträkningsmall!I182</f>
        <v>0</v>
      </c>
      <c r="I176" s="36">
        <f>Uträkningsmall!J182</f>
        <v>0</v>
      </c>
      <c r="J176" s="36">
        <f>Uträkningsmall!K182</f>
        <v>0</v>
      </c>
      <c r="K176" s="36">
        <f>Uträkningsmall!L182</f>
        <v>0</v>
      </c>
      <c r="L176" s="36">
        <f>Uträkningsmall!M182</f>
        <v>0</v>
      </c>
      <c r="M176" s="36">
        <f>Uträkningsmall!N182</f>
        <v>0</v>
      </c>
      <c r="N176" s="37">
        <f>Uträkningsmall!O182</f>
        <v>0</v>
      </c>
      <c r="P176" s="62">
        <f t="shared" si="50"/>
        <v>0</v>
      </c>
      <c r="Q176" s="62">
        <f t="shared" si="50"/>
        <v>0</v>
      </c>
      <c r="R176" s="62">
        <f t="shared" si="50"/>
        <v>0</v>
      </c>
      <c r="S176" s="62">
        <f t="shared" si="50"/>
        <v>0</v>
      </c>
      <c r="T176" s="62">
        <f t="shared" si="50"/>
        <v>0</v>
      </c>
      <c r="U176" s="63"/>
      <c r="V176" s="62">
        <f t="shared" si="34"/>
        <v>0</v>
      </c>
      <c r="W176" s="62">
        <f t="shared" si="35"/>
        <v>0</v>
      </c>
      <c r="X176" s="62">
        <f t="shared" si="36"/>
        <v>0</v>
      </c>
      <c r="Y176" s="62">
        <f t="shared" si="37"/>
        <v>0</v>
      </c>
      <c r="Z176" s="62">
        <f t="shared" si="38"/>
        <v>0</v>
      </c>
      <c r="AA176" s="63"/>
      <c r="AB176" s="62">
        <f t="shared" si="39"/>
        <v>0</v>
      </c>
      <c r="AC176" s="62">
        <f t="shared" si="40"/>
        <v>0</v>
      </c>
      <c r="AD176" s="62">
        <f t="shared" si="41"/>
        <v>0</v>
      </c>
      <c r="AE176" s="62">
        <f t="shared" si="42"/>
        <v>0</v>
      </c>
      <c r="AF176" s="62">
        <f t="shared" si="43"/>
        <v>0</v>
      </c>
      <c r="AH176" s="83">
        <f t="shared" si="44"/>
        <v>0</v>
      </c>
      <c r="AI176" s="64">
        <f t="shared" si="45"/>
        <v>0</v>
      </c>
      <c r="AJ176" s="64">
        <f t="shared" si="46"/>
        <v>0</v>
      </c>
      <c r="AK176" s="64">
        <f t="shared" si="47"/>
        <v>0</v>
      </c>
      <c r="AL176" s="84">
        <f t="shared" si="48"/>
        <v>0</v>
      </c>
      <c r="AU176" s="40">
        <f>IF($D175="Ja",$B175*Formler!CV$3,0)</f>
        <v>0</v>
      </c>
      <c r="AV176" s="41">
        <f>IF($E175="Ja",$B175*Formler!CW$3,0)</f>
        <v>0</v>
      </c>
      <c r="AW176" s="41">
        <f>IF($F175="Ja",$B175*Formler!CX$3,0)</f>
        <v>0</v>
      </c>
      <c r="AX176" s="41">
        <f>IF($G175="Ja",$B175*Formler!CY$3,0)</f>
        <v>0</v>
      </c>
      <c r="AY176" s="41">
        <f>IF($H175="Ja",$B175*Formler!CZ$3,0)</f>
        <v>0</v>
      </c>
      <c r="AZ176" s="41">
        <f>IF($I175="Ja",$B175*Formler!DA$3,0)</f>
        <v>0</v>
      </c>
      <c r="BA176" s="41">
        <f>IF($J175&gt;0,$J175*Formler!DB$3,0)</f>
        <v>0</v>
      </c>
      <c r="BB176" s="41">
        <f>IF($K175="Ja",$B175*Formler!DC$3,0)</f>
        <v>0</v>
      </c>
      <c r="BC176" s="74">
        <f>IF($L175="Ja",Formler!DE$3,0)</f>
        <v>0</v>
      </c>
      <c r="BD176" s="74">
        <f>IF($M175="Ja",$N175*Formler!DD$3,0)</f>
        <v>0</v>
      </c>
      <c r="BE176" s="41">
        <f>IF($D175="Ja",$B175*Formler!CV$4,0)</f>
        <v>0</v>
      </c>
      <c r="BF176" s="41">
        <f>IF($E175="Ja",$B175*Formler!CW$4,0)</f>
        <v>0</v>
      </c>
      <c r="BG176" s="41">
        <f>IF($F175="Ja",$B175*Formler!CX$4,0)</f>
        <v>0</v>
      </c>
      <c r="BH176" s="41">
        <f>IF($G175="Ja",$B175*Formler!CY$4,0)</f>
        <v>0</v>
      </c>
      <c r="BI176" s="41">
        <f>IF($H175="Ja",$B175*Formler!CZ$4,0)</f>
        <v>0</v>
      </c>
      <c r="BJ176" s="41">
        <f>IF($I175="Ja",$B175*Formler!DA$4,0)</f>
        <v>0</v>
      </c>
      <c r="BK176" s="41">
        <f>IF($J175&gt;0,$J175*Formler!$DB177,0)</f>
        <v>0</v>
      </c>
      <c r="BL176" s="41">
        <f>IF($K175="Ja",$B175*Formler!DC$4,0)</f>
        <v>0</v>
      </c>
      <c r="BM176" s="41">
        <f>IF($L175="Ja",Formler!DE$4,0)</f>
        <v>0</v>
      </c>
      <c r="BN176" s="41">
        <f>IF($M175="Ja",Formler!DD$4*$N175,0)</f>
        <v>0</v>
      </c>
      <c r="BO176" s="41">
        <f>IF(D175="Ja",$B175*Formler!CV$5,0)</f>
        <v>0</v>
      </c>
      <c r="BP176" s="41">
        <f>IF(E175="Ja",$B175*Formler!CW$5,0)</f>
        <v>0</v>
      </c>
      <c r="BQ176" s="41">
        <f>IF(F175="Ja",$B175*Formler!CX$5,0)</f>
        <v>0</v>
      </c>
      <c r="BR176" s="41">
        <f>IF(G175="Ja",$B175*Formler!CY$5,0)</f>
        <v>0</v>
      </c>
      <c r="BS176" s="41">
        <f>IF(H175="Ja",$B175*Formler!CZ$5,0)</f>
        <v>0</v>
      </c>
      <c r="BT176" s="41">
        <f>IF(I175="Ja",$B175*Formler!DA$5,0)</f>
        <v>0</v>
      </c>
      <c r="BU176" s="41">
        <f>IF($J175&gt;0,$J175*Formler!$DB$5,0)</f>
        <v>0</v>
      </c>
      <c r="BV176" s="41">
        <f>IF(K175="Ja",$B175*Formler!DC$5,0)</f>
        <v>0</v>
      </c>
      <c r="BW176" s="41">
        <f>IF(L175="Ja",Formler!DE$5,0)</f>
        <v>0</v>
      </c>
      <c r="BX176" s="41">
        <f>IF(M175="Ja",Formler!DD$5*$N175,0)</f>
        <v>0</v>
      </c>
      <c r="BY176" s="41">
        <f>IF(D175="Ja",$B175*Formler!CV$6,0)</f>
        <v>0</v>
      </c>
      <c r="BZ176" s="41">
        <f>IF(E175="Ja",$B175*Formler!CW$6,0)</f>
        <v>0</v>
      </c>
      <c r="CA176" s="41">
        <f>IF(F175="Ja",$B175*Formler!CX$6,0)</f>
        <v>0</v>
      </c>
      <c r="CB176" s="41">
        <f>IF(G175="Ja",$B175*Formler!CY$6,0)</f>
        <v>0</v>
      </c>
      <c r="CC176" s="41">
        <f>IF(H175="Ja",$B175*Formler!CZ$6,0)</f>
        <v>0</v>
      </c>
      <c r="CD176" s="41">
        <f>IF(I175="Ja",$B175*Formler!DA$6,0)</f>
        <v>0</v>
      </c>
      <c r="CE176" s="41">
        <f>IF($J175&gt;0,$J175*Formler!$DB$6,0)</f>
        <v>0</v>
      </c>
      <c r="CF176" s="41">
        <f>IF(K175="Ja",$B175*Formler!DC$6,0)</f>
        <v>0</v>
      </c>
      <c r="CG176" s="41">
        <f>IF(L175="Ja",Formler!DE$6,0)</f>
        <v>0</v>
      </c>
      <c r="CH176" s="41">
        <f>IF(M175="Ja",Formler!DD$6*$N175,0)</f>
        <v>0</v>
      </c>
      <c r="CI176" s="41">
        <f>IF(D175="Ja",$B175*Formler!CV$7,0)</f>
        <v>0</v>
      </c>
      <c r="CJ176" s="41">
        <f>IF(E175="Ja",$B175*Formler!CW$7,0)</f>
        <v>0</v>
      </c>
      <c r="CK176" s="41">
        <f>IF(F175="Ja",$B175*Formler!CX$7,0)</f>
        <v>0</v>
      </c>
      <c r="CL176" s="41">
        <f>IF(G175="Ja",$B175*Formler!CY$7,0)</f>
        <v>0</v>
      </c>
      <c r="CM176" s="41">
        <f>IF(H175="Ja",$B175*Formler!CZ$7,0)</f>
        <v>0</v>
      </c>
      <c r="CN176" s="41">
        <f>IF(I175="Ja",$B175*Formler!DA$7,0)</f>
        <v>0</v>
      </c>
      <c r="CO176" s="41">
        <f>IF($J175&gt;0,$J175*Formler!$DB$7,0)</f>
        <v>0</v>
      </c>
      <c r="CP176" s="41">
        <f>IF(K175="Ja",$B175*Formler!DC$7,0)</f>
        <v>0</v>
      </c>
      <c r="CQ176" s="41">
        <f>IF(L175="Ja",Formler!DE$7,0)</f>
        <v>0</v>
      </c>
      <c r="CR176" s="41">
        <f>IF(M175="Ja",Formler!DD$7*$N175,0)</f>
        <v>0</v>
      </c>
      <c r="DR176" s="7">
        <v>205</v>
      </c>
    </row>
    <row r="177" spans="1:122" x14ac:dyDescent="0.35">
      <c r="A177" s="35">
        <f>Uträkningsmall!B183</f>
        <v>0</v>
      </c>
      <c r="B177" s="36">
        <f>IF(Uträkningsmall!$C183=Formler!$DR$12,12,Uträkningsmall!$C183)</f>
        <v>0</v>
      </c>
      <c r="C177" s="36">
        <f>Uträkningsmall!D183</f>
        <v>0</v>
      </c>
      <c r="D177" s="36">
        <f>Uträkningsmall!E183</f>
        <v>0</v>
      </c>
      <c r="E177" s="36">
        <f>Uträkningsmall!F183</f>
        <v>0</v>
      </c>
      <c r="F177" s="36">
        <f>Uträkningsmall!G183</f>
        <v>0</v>
      </c>
      <c r="G177" s="36">
        <f>Uträkningsmall!H183</f>
        <v>0</v>
      </c>
      <c r="H177" s="36">
        <f>Uträkningsmall!I183</f>
        <v>0</v>
      </c>
      <c r="I177" s="36">
        <f>Uträkningsmall!J183</f>
        <v>0</v>
      </c>
      <c r="J177" s="36">
        <f>Uträkningsmall!K183</f>
        <v>0</v>
      </c>
      <c r="K177" s="36">
        <f>Uträkningsmall!L183</f>
        <v>0</v>
      </c>
      <c r="L177" s="36">
        <f>Uträkningsmall!M183</f>
        <v>0</v>
      </c>
      <c r="M177" s="36">
        <f>Uträkningsmall!N183</f>
        <v>0</v>
      </c>
      <c r="N177" s="37">
        <f>Uträkningsmall!O183</f>
        <v>0</v>
      </c>
      <c r="P177" s="62">
        <f t="shared" si="50"/>
        <v>0</v>
      </c>
      <c r="Q177" s="62">
        <f t="shared" si="50"/>
        <v>0</v>
      </c>
      <c r="R177" s="62">
        <f t="shared" si="50"/>
        <v>0</v>
      </c>
      <c r="S177" s="62">
        <f t="shared" si="50"/>
        <v>0</v>
      </c>
      <c r="T177" s="62">
        <f t="shared" si="50"/>
        <v>0</v>
      </c>
      <c r="U177" s="63"/>
      <c r="V177" s="62">
        <f t="shared" si="34"/>
        <v>0</v>
      </c>
      <c r="W177" s="62">
        <f t="shared" si="35"/>
        <v>0</v>
      </c>
      <c r="X177" s="62">
        <f t="shared" si="36"/>
        <v>0</v>
      </c>
      <c r="Y177" s="62">
        <f t="shared" si="37"/>
        <v>0</v>
      </c>
      <c r="Z177" s="62">
        <f t="shared" si="38"/>
        <v>0</v>
      </c>
      <c r="AA177" s="63"/>
      <c r="AB177" s="62">
        <f t="shared" si="39"/>
        <v>0</v>
      </c>
      <c r="AC177" s="62">
        <f t="shared" si="40"/>
        <v>0</v>
      </c>
      <c r="AD177" s="62">
        <f t="shared" si="41"/>
        <v>0</v>
      </c>
      <c r="AE177" s="62">
        <f t="shared" si="42"/>
        <v>0</v>
      </c>
      <c r="AF177" s="62">
        <f t="shared" si="43"/>
        <v>0</v>
      </c>
      <c r="AH177" s="83">
        <f t="shared" si="44"/>
        <v>0</v>
      </c>
      <c r="AI177" s="64">
        <f t="shared" si="45"/>
        <v>0</v>
      </c>
      <c r="AJ177" s="64">
        <f t="shared" si="46"/>
        <v>0</v>
      </c>
      <c r="AK177" s="64">
        <f t="shared" si="47"/>
        <v>0</v>
      </c>
      <c r="AL177" s="84">
        <f t="shared" si="48"/>
        <v>0</v>
      </c>
      <c r="AU177" s="40">
        <f>IF($D176="Ja",$B176*Formler!CV$3,0)</f>
        <v>0</v>
      </c>
      <c r="AV177" s="41">
        <f>IF($E176="Ja",$B176*Formler!CW$3,0)</f>
        <v>0</v>
      </c>
      <c r="AW177" s="41">
        <f>IF($F176="Ja",$B176*Formler!CX$3,0)</f>
        <v>0</v>
      </c>
      <c r="AX177" s="41">
        <f>IF($G176="Ja",$B176*Formler!CY$3,0)</f>
        <v>0</v>
      </c>
      <c r="AY177" s="41">
        <f>IF($H176="Ja",$B176*Formler!CZ$3,0)</f>
        <v>0</v>
      </c>
      <c r="AZ177" s="41">
        <f>IF($I176="Ja",$B176*Formler!DA$3,0)</f>
        <v>0</v>
      </c>
      <c r="BA177" s="41">
        <f>IF($J176&gt;0,$J176*Formler!DB$3,0)</f>
        <v>0</v>
      </c>
      <c r="BB177" s="41">
        <f>IF($K176="Ja",$B176*Formler!DC$3,0)</f>
        <v>0</v>
      </c>
      <c r="BC177" s="74">
        <f>IF($L176="Ja",Formler!DE$3,0)</f>
        <v>0</v>
      </c>
      <c r="BD177" s="74">
        <f>IF($M176="Ja",$N176*Formler!DD$3,0)</f>
        <v>0</v>
      </c>
      <c r="BE177" s="41">
        <f>IF($D176="Ja",$B176*Formler!CV$4,0)</f>
        <v>0</v>
      </c>
      <c r="BF177" s="41">
        <f>IF($E176="Ja",$B176*Formler!CW$4,0)</f>
        <v>0</v>
      </c>
      <c r="BG177" s="41">
        <f>IF($F176="Ja",$B176*Formler!CX$4,0)</f>
        <v>0</v>
      </c>
      <c r="BH177" s="41">
        <f>IF($G176="Ja",$B176*Formler!CY$4,0)</f>
        <v>0</v>
      </c>
      <c r="BI177" s="41">
        <f>IF($H176="Ja",$B176*Formler!CZ$4,0)</f>
        <v>0</v>
      </c>
      <c r="BJ177" s="41">
        <f>IF($I176="Ja",$B176*Formler!DA$4,0)</f>
        <v>0</v>
      </c>
      <c r="BK177" s="41">
        <f>IF($J176&gt;0,$J176*Formler!$DB178,0)</f>
        <v>0</v>
      </c>
      <c r="BL177" s="41">
        <f>IF($K176="Ja",$B176*Formler!DC$4,0)</f>
        <v>0</v>
      </c>
      <c r="BM177" s="41">
        <f>IF($L176="Ja",Formler!DE$4,0)</f>
        <v>0</v>
      </c>
      <c r="BN177" s="41">
        <f>IF($M176="Ja",Formler!DD$4*$N176,0)</f>
        <v>0</v>
      </c>
      <c r="BO177" s="41">
        <f>IF(D176="Ja",$B176*Formler!CV$5,0)</f>
        <v>0</v>
      </c>
      <c r="BP177" s="41">
        <f>IF(E176="Ja",$B176*Formler!CW$5,0)</f>
        <v>0</v>
      </c>
      <c r="BQ177" s="41">
        <f>IF(F176="Ja",$B176*Formler!CX$5,0)</f>
        <v>0</v>
      </c>
      <c r="BR177" s="41">
        <f>IF(G176="Ja",$B176*Formler!CY$5,0)</f>
        <v>0</v>
      </c>
      <c r="BS177" s="41">
        <f>IF(H176="Ja",$B176*Formler!CZ$5,0)</f>
        <v>0</v>
      </c>
      <c r="BT177" s="41">
        <f>IF(I176="Ja",$B176*Formler!DA$5,0)</f>
        <v>0</v>
      </c>
      <c r="BU177" s="41">
        <f>IF($J176&gt;0,$J176*Formler!$DB$5,0)</f>
        <v>0</v>
      </c>
      <c r="BV177" s="41">
        <f>IF(K176="Ja",$B176*Formler!DC$5,0)</f>
        <v>0</v>
      </c>
      <c r="BW177" s="41">
        <f>IF(L176="Ja",Formler!DE$5,0)</f>
        <v>0</v>
      </c>
      <c r="BX177" s="41">
        <f>IF(M176="Ja",Formler!DD$5*$N176,0)</f>
        <v>0</v>
      </c>
      <c r="BY177" s="41">
        <f>IF(D176="Ja",$B176*Formler!CV$6,0)</f>
        <v>0</v>
      </c>
      <c r="BZ177" s="41">
        <f>IF(E176="Ja",$B176*Formler!CW$6,0)</f>
        <v>0</v>
      </c>
      <c r="CA177" s="41">
        <f>IF(F176="Ja",$B176*Formler!CX$6,0)</f>
        <v>0</v>
      </c>
      <c r="CB177" s="41">
        <f>IF(G176="Ja",$B176*Formler!CY$6,0)</f>
        <v>0</v>
      </c>
      <c r="CC177" s="41">
        <f>IF(H176="Ja",$B176*Formler!CZ$6,0)</f>
        <v>0</v>
      </c>
      <c r="CD177" s="41">
        <f>IF(I176="Ja",$B176*Formler!DA$6,0)</f>
        <v>0</v>
      </c>
      <c r="CE177" s="41">
        <f>IF($J176&gt;0,$J176*Formler!$DB$6,0)</f>
        <v>0</v>
      </c>
      <c r="CF177" s="41">
        <f>IF(K176="Ja",$B176*Formler!DC$6,0)</f>
        <v>0</v>
      </c>
      <c r="CG177" s="41">
        <f>IF(L176="Ja",Formler!DE$6,0)</f>
        <v>0</v>
      </c>
      <c r="CH177" s="41">
        <f>IF(M176="Ja",Formler!DD$6*$N176,0)</f>
        <v>0</v>
      </c>
      <c r="CI177" s="41">
        <f>IF(D176="Ja",$B176*Formler!CV$7,0)</f>
        <v>0</v>
      </c>
      <c r="CJ177" s="41">
        <f>IF(E176="Ja",$B176*Formler!CW$7,0)</f>
        <v>0</v>
      </c>
      <c r="CK177" s="41">
        <f>IF(F176="Ja",$B176*Formler!CX$7,0)</f>
        <v>0</v>
      </c>
      <c r="CL177" s="41">
        <f>IF(G176="Ja",$B176*Formler!CY$7,0)</f>
        <v>0</v>
      </c>
      <c r="CM177" s="41">
        <f>IF(H176="Ja",$B176*Formler!CZ$7,0)</f>
        <v>0</v>
      </c>
      <c r="CN177" s="41">
        <f>IF(I176="Ja",$B176*Formler!DA$7,0)</f>
        <v>0</v>
      </c>
      <c r="CO177" s="41">
        <f>IF($J176&gt;0,$J176*Formler!$DB$7,0)</f>
        <v>0</v>
      </c>
      <c r="CP177" s="41">
        <f>IF(K176="Ja",$B176*Formler!DC$7,0)</f>
        <v>0</v>
      </c>
      <c r="CQ177" s="41">
        <f>IF(L176="Ja",Formler!DE$7,0)</f>
        <v>0</v>
      </c>
      <c r="CR177" s="41">
        <f>IF(M176="Ja",Formler!DD$7*$N176,0)</f>
        <v>0</v>
      </c>
      <c r="DR177" s="7">
        <v>206</v>
      </c>
    </row>
    <row r="178" spans="1:122" x14ac:dyDescent="0.35">
      <c r="A178" s="35">
        <f>Uträkningsmall!B184</f>
        <v>0</v>
      </c>
      <c r="B178" s="36">
        <f>IF(Uträkningsmall!$C184=Formler!$DR$12,12,Uträkningsmall!$C184)</f>
        <v>0</v>
      </c>
      <c r="C178" s="36">
        <f>Uträkningsmall!D184</f>
        <v>0</v>
      </c>
      <c r="D178" s="36">
        <f>Uträkningsmall!E184</f>
        <v>0</v>
      </c>
      <c r="E178" s="36">
        <f>Uträkningsmall!F184</f>
        <v>0</v>
      </c>
      <c r="F178" s="36">
        <f>Uträkningsmall!G184</f>
        <v>0</v>
      </c>
      <c r="G178" s="36">
        <f>Uträkningsmall!H184</f>
        <v>0</v>
      </c>
      <c r="H178" s="36">
        <f>Uträkningsmall!I184</f>
        <v>0</v>
      </c>
      <c r="I178" s="36">
        <f>Uträkningsmall!J184</f>
        <v>0</v>
      </c>
      <c r="J178" s="36">
        <f>Uträkningsmall!K184</f>
        <v>0</v>
      </c>
      <c r="K178" s="36">
        <f>Uträkningsmall!L184</f>
        <v>0</v>
      </c>
      <c r="L178" s="36">
        <f>Uträkningsmall!M184</f>
        <v>0</v>
      </c>
      <c r="M178" s="36">
        <f>Uträkningsmall!N184</f>
        <v>0</v>
      </c>
      <c r="N178" s="37">
        <f>Uträkningsmall!O184</f>
        <v>0</v>
      </c>
      <c r="P178" s="62">
        <f t="shared" si="50"/>
        <v>0</v>
      </c>
      <c r="Q178" s="62">
        <f t="shared" si="50"/>
        <v>0</v>
      </c>
      <c r="R178" s="62">
        <f t="shared" si="50"/>
        <v>0</v>
      </c>
      <c r="S178" s="62">
        <f t="shared" si="50"/>
        <v>0</v>
      </c>
      <c r="T178" s="62">
        <f t="shared" si="50"/>
        <v>0</v>
      </c>
      <c r="U178" s="63"/>
      <c r="V178" s="62">
        <f t="shared" si="34"/>
        <v>0</v>
      </c>
      <c r="W178" s="62">
        <f t="shared" si="35"/>
        <v>0</v>
      </c>
      <c r="X178" s="62">
        <f t="shared" si="36"/>
        <v>0</v>
      </c>
      <c r="Y178" s="62">
        <f t="shared" si="37"/>
        <v>0</v>
      </c>
      <c r="Z178" s="62">
        <f t="shared" si="38"/>
        <v>0</v>
      </c>
      <c r="AA178" s="63"/>
      <c r="AB178" s="62">
        <f t="shared" si="39"/>
        <v>0</v>
      </c>
      <c r="AC178" s="62">
        <f t="shared" si="40"/>
        <v>0</v>
      </c>
      <c r="AD178" s="62">
        <f t="shared" si="41"/>
        <v>0</v>
      </c>
      <c r="AE178" s="62">
        <f t="shared" si="42"/>
        <v>0</v>
      </c>
      <c r="AF178" s="62">
        <f t="shared" si="43"/>
        <v>0</v>
      </c>
      <c r="AH178" s="83">
        <f t="shared" si="44"/>
        <v>0</v>
      </c>
      <c r="AI178" s="64">
        <f t="shared" si="45"/>
        <v>0</v>
      </c>
      <c r="AJ178" s="64">
        <f t="shared" si="46"/>
        <v>0</v>
      </c>
      <c r="AK178" s="64">
        <f t="shared" si="47"/>
        <v>0</v>
      </c>
      <c r="AL178" s="84">
        <f t="shared" si="48"/>
        <v>0</v>
      </c>
      <c r="AU178" s="40">
        <f>IF($D177="Ja",$B177*Formler!CV$3,0)</f>
        <v>0</v>
      </c>
      <c r="AV178" s="41">
        <f>IF($E177="Ja",$B177*Formler!CW$3,0)</f>
        <v>0</v>
      </c>
      <c r="AW178" s="41">
        <f>IF($F177="Ja",$B177*Formler!CX$3,0)</f>
        <v>0</v>
      </c>
      <c r="AX178" s="41">
        <f>IF($G177="Ja",$B177*Formler!CY$3,0)</f>
        <v>0</v>
      </c>
      <c r="AY178" s="41">
        <f>IF($H177="Ja",$B177*Formler!CZ$3,0)</f>
        <v>0</v>
      </c>
      <c r="AZ178" s="41">
        <f>IF($I177="Ja",$B177*Formler!DA$3,0)</f>
        <v>0</v>
      </c>
      <c r="BA178" s="41">
        <f>IF($J177&gt;0,$J177*Formler!DB$3,0)</f>
        <v>0</v>
      </c>
      <c r="BB178" s="41">
        <f>IF($K177="Ja",$B177*Formler!DC$3,0)</f>
        <v>0</v>
      </c>
      <c r="BC178" s="74">
        <f>IF($L177="Ja",Formler!DE$3,0)</f>
        <v>0</v>
      </c>
      <c r="BD178" s="74">
        <f>IF($M177="Ja",$N177*Formler!DD$3,0)</f>
        <v>0</v>
      </c>
      <c r="BE178" s="41">
        <f>IF($D177="Ja",$B177*Formler!CV$4,0)</f>
        <v>0</v>
      </c>
      <c r="BF178" s="41">
        <f>IF($E177="Ja",$B177*Formler!CW$4,0)</f>
        <v>0</v>
      </c>
      <c r="BG178" s="41">
        <f>IF($F177="Ja",$B177*Formler!CX$4,0)</f>
        <v>0</v>
      </c>
      <c r="BH178" s="41">
        <f>IF($G177="Ja",$B177*Formler!CY$4,0)</f>
        <v>0</v>
      </c>
      <c r="BI178" s="41">
        <f>IF($H177="Ja",$B177*Formler!CZ$4,0)</f>
        <v>0</v>
      </c>
      <c r="BJ178" s="41">
        <f>IF($I177="Ja",$B177*Formler!DA$4,0)</f>
        <v>0</v>
      </c>
      <c r="BK178" s="41">
        <f>IF($J177&gt;0,$J177*Formler!$DB179,0)</f>
        <v>0</v>
      </c>
      <c r="BL178" s="41">
        <f>IF($K177="Ja",$B177*Formler!DC$4,0)</f>
        <v>0</v>
      </c>
      <c r="BM178" s="41">
        <f>IF($L177="Ja",Formler!DE$4,0)</f>
        <v>0</v>
      </c>
      <c r="BN178" s="41">
        <f>IF($M177="Ja",Formler!DD$4*$N177,0)</f>
        <v>0</v>
      </c>
      <c r="BO178" s="41">
        <f>IF(D177="Ja",$B177*Formler!CV$5,0)</f>
        <v>0</v>
      </c>
      <c r="BP178" s="41">
        <f>IF(E177="Ja",$B177*Formler!CW$5,0)</f>
        <v>0</v>
      </c>
      <c r="BQ178" s="41">
        <f>IF(F177="Ja",$B177*Formler!CX$5,0)</f>
        <v>0</v>
      </c>
      <c r="BR178" s="41">
        <f>IF(G177="Ja",$B177*Formler!CY$5,0)</f>
        <v>0</v>
      </c>
      <c r="BS178" s="41">
        <f>IF(H177="Ja",$B177*Formler!CZ$5,0)</f>
        <v>0</v>
      </c>
      <c r="BT178" s="41">
        <f>IF(I177="Ja",$B177*Formler!DA$5,0)</f>
        <v>0</v>
      </c>
      <c r="BU178" s="41">
        <f>IF($J177&gt;0,$J177*Formler!$DB$5,0)</f>
        <v>0</v>
      </c>
      <c r="BV178" s="41">
        <f>IF(K177="Ja",$B177*Formler!DC$5,0)</f>
        <v>0</v>
      </c>
      <c r="BW178" s="41">
        <f>IF(L177="Ja",Formler!DE$5,0)</f>
        <v>0</v>
      </c>
      <c r="BX178" s="41">
        <f>IF(M177="Ja",Formler!DD$5*$N177,0)</f>
        <v>0</v>
      </c>
      <c r="BY178" s="41">
        <f>IF(D177="Ja",$B177*Formler!CV$6,0)</f>
        <v>0</v>
      </c>
      <c r="BZ178" s="41">
        <f>IF(E177="Ja",$B177*Formler!CW$6,0)</f>
        <v>0</v>
      </c>
      <c r="CA178" s="41">
        <f>IF(F177="Ja",$B177*Formler!CX$6,0)</f>
        <v>0</v>
      </c>
      <c r="CB178" s="41">
        <f>IF(G177="Ja",$B177*Formler!CY$6,0)</f>
        <v>0</v>
      </c>
      <c r="CC178" s="41">
        <f>IF(H177="Ja",$B177*Formler!CZ$6,0)</f>
        <v>0</v>
      </c>
      <c r="CD178" s="41">
        <f>IF(I177="Ja",$B177*Formler!DA$6,0)</f>
        <v>0</v>
      </c>
      <c r="CE178" s="41">
        <f>IF($J177&gt;0,$J177*Formler!$DB$6,0)</f>
        <v>0</v>
      </c>
      <c r="CF178" s="41">
        <f>IF(K177="Ja",$B177*Formler!DC$6,0)</f>
        <v>0</v>
      </c>
      <c r="CG178" s="41">
        <f>IF(L177="Ja",Formler!DE$6,0)</f>
        <v>0</v>
      </c>
      <c r="CH178" s="41">
        <f>IF(M177="Ja",Formler!DD$6*$N177,0)</f>
        <v>0</v>
      </c>
      <c r="CI178" s="41">
        <f>IF(D177="Ja",$B177*Formler!CV$7,0)</f>
        <v>0</v>
      </c>
      <c r="CJ178" s="41">
        <f>IF(E177="Ja",$B177*Formler!CW$7,0)</f>
        <v>0</v>
      </c>
      <c r="CK178" s="41">
        <f>IF(F177="Ja",$B177*Formler!CX$7,0)</f>
        <v>0</v>
      </c>
      <c r="CL178" s="41">
        <f>IF(G177="Ja",$B177*Formler!CY$7,0)</f>
        <v>0</v>
      </c>
      <c r="CM178" s="41">
        <f>IF(H177="Ja",$B177*Formler!CZ$7,0)</f>
        <v>0</v>
      </c>
      <c r="CN178" s="41">
        <f>IF(I177="Ja",$B177*Formler!DA$7,0)</f>
        <v>0</v>
      </c>
      <c r="CO178" s="41">
        <f>IF($J177&gt;0,$J177*Formler!$DB$7,0)</f>
        <v>0</v>
      </c>
      <c r="CP178" s="41">
        <f>IF(K177="Ja",$B177*Formler!DC$7,0)</f>
        <v>0</v>
      </c>
      <c r="CQ178" s="41">
        <f>IF(L177="Ja",Formler!DE$7,0)</f>
        <v>0</v>
      </c>
      <c r="CR178" s="41">
        <f>IF(M177="Ja",Formler!DD$7*$N177,0)</f>
        <v>0</v>
      </c>
      <c r="DR178" s="7">
        <v>207</v>
      </c>
    </row>
    <row r="179" spans="1:122" x14ac:dyDescent="0.35">
      <c r="A179" s="35">
        <f>Uträkningsmall!B185</f>
        <v>0</v>
      </c>
      <c r="B179" s="36">
        <f>IF(Uträkningsmall!$C185=Formler!$DR$12,12,Uträkningsmall!$C185)</f>
        <v>0</v>
      </c>
      <c r="C179" s="36">
        <f>Uträkningsmall!D185</f>
        <v>0</v>
      </c>
      <c r="D179" s="36">
        <f>Uträkningsmall!E185</f>
        <v>0</v>
      </c>
      <c r="E179" s="36">
        <f>Uträkningsmall!F185</f>
        <v>0</v>
      </c>
      <c r="F179" s="36">
        <f>Uträkningsmall!G185</f>
        <v>0</v>
      </c>
      <c r="G179" s="36">
        <f>Uträkningsmall!H185</f>
        <v>0</v>
      </c>
      <c r="H179" s="36">
        <f>Uträkningsmall!I185</f>
        <v>0</v>
      </c>
      <c r="I179" s="36">
        <f>Uträkningsmall!J185</f>
        <v>0</v>
      </c>
      <c r="J179" s="36">
        <f>Uträkningsmall!K185</f>
        <v>0</v>
      </c>
      <c r="K179" s="36">
        <f>Uträkningsmall!L185</f>
        <v>0</v>
      </c>
      <c r="L179" s="36">
        <f>Uträkningsmall!M185</f>
        <v>0</v>
      </c>
      <c r="M179" s="36">
        <f>Uträkningsmall!N185</f>
        <v>0</v>
      </c>
      <c r="N179" s="37">
        <f>Uträkningsmall!O185</f>
        <v>0</v>
      </c>
      <c r="P179" s="62">
        <f t="shared" si="50"/>
        <v>0</v>
      </c>
      <c r="Q179" s="62">
        <f t="shared" si="50"/>
        <v>0</v>
      </c>
      <c r="R179" s="62">
        <f t="shared" si="50"/>
        <v>0</v>
      </c>
      <c r="S179" s="62">
        <f t="shared" si="50"/>
        <v>0</v>
      </c>
      <c r="T179" s="62">
        <f t="shared" si="50"/>
        <v>0</v>
      </c>
      <c r="U179" s="63"/>
      <c r="V179" s="62">
        <f t="shared" si="34"/>
        <v>0</v>
      </c>
      <c r="W179" s="62">
        <f t="shared" si="35"/>
        <v>0</v>
      </c>
      <c r="X179" s="62">
        <f t="shared" si="36"/>
        <v>0</v>
      </c>
      <c r="Y179" s="62">
        <f t="shared" si="37"/>
        <v>0</v>
      </c>
      <c r="Z179" s="62">
        <f t="shared" si="38"/>
        <v>0</v>
      </c>
      <c r="AA179" s="63"/>
      <c r="AB179" s="62">
        <f t="shared" si="39"/>
        <v>0</v>
      </c>
      <c r="AC179" s="62">
        <f t="shared" si="40"/>
        <v>0</v>
      </c>
      <c r="AD179" s="62">
        <f t="shared" si="41"/>
        <v>0</v>
      </c>
      <c r="AE179" s="62">
        <f t="shared" si="42"/>
        <v>0</v>
      </c>
      <c r="AF179" s="62">
        <f t="shared" si="43"/>
        <v>0</v>
      </c>
      <c r="AH179" s="83">
        <f t="shared" si="44"/>
        <v>0</v>
      </c>
      <c r="AI179" s="64">
        <f t="shared" si="45"/>
        <v>0</v>
      </c>
      <c r="AJ179" s="64">
        <f t="shared" si="46"/>
        <v>0</v>
      </c>
      <c r="AK179" s="64">
        <f t="shared" si="47"/>
        <v>0</v>
      </c>
      <c r="AL179" s="84">
        <f t="shared" si="48"/>
        <v>0</v>
      </c>
      <c r="AU179" s="40">
        <f>IF($D178="Ja",$B178*Formler!CV$3,0)</f>
        <v>0</v>
      </c>
      <c r="AV179" s="41">
        <f>IF($E178="Ja",$B178*Formler!CW$3,0)</f>
        <v>0</v>
      </c>
      <c r="AW179" s="41">
        <f>IF($F178="Ja",$B178*Formler!CX$3,0)</f>
        <v>0</v>
      </c>
      <c r="AX179" s="41">
        <f>IF($G178="Ja",$B178*Formler!CY$3,0)</f>
        <v>0</v>
      </c>
      <c r="AY179" s="41">
        <f>IF($H178="Ja",$B178*Formler!CZ$3,0)</f>
        <v>0</v>
      </c>
      <c r="AZ179" s="41">
        <f>IF($I178="Ja",$B178*Formler!DA$3,0)</f>
        <v>0</v>
      </c>
      <c r="BA179" s="41">
        <f>IF($J178&gt;0,$J178*Formler!DB$3,0)</f>
        <v>0</v>
      </c>
      <c r="BB179" s="41">
        <f>IF($K178="Ja",$B178*Formler!DC$3,0)</f>
        <v>0</v>
      </c>
      <c r="BC179" s="74">
        <f>IF($L178="Ja",Formler!DE$3,0)</f>
        <v>0</v>
      </c>
      <c r="BD179" s="74">
        <f>IF($M178="Ja",$N178*Formler!DD$3,0)</f>
        <v>0</v>
      </c>
      <c r="BE179" s="41">
        <f>IF($D178="Ja",$B178*Formler!CV$4,0)</f>
        <v>0</v>
      </c>
      <c r="BF179" s="41">
        <f>IF($E178="Ja",$B178*Formler!CW$4,0)</f>
        <v>0</v>
      </c>
      <c r="BG179" s="41">
        <f>IF($F178="Ja",$B178*Formler!CX$4,0)</f>
        <v>0</v>
      </c>
      <c r="BH179" s="41">
        <f>IF($G178="Ja",$B178*Formler!CY$4,0)</f>
        <v>0</v>
      </c>
      <c r="BI179" s="41">
        <f>IF($H178="Ja",$B178*Formler!CZ$4,0)</f>
        <v>0</v>
      </c>
      <c r="BJ179" s="41">
        <f>IF($I178="Ja",$B178*Formler!DA$4,0)</f>
        <v>0</v>
      </c>
      <c r="BK179" s="41">
        <f>IF($J178&gt;0,$J178*Formler!$DB180,0)</f>
        <v>0</v>
      </c>
      <c r="BL179" s="41">
        <f>IF($K178="Ja",$B178*Formler!DC$4,0)</f>
        <v>0</v>
      </c>
      <c r="BM179" s="41">
        <f>IF($L178="Ja",Formler!DE$4,0)</f>
        <v>0</v>
      </c>
      <c r="BN179" s="41">
        <f>IF($M178="Ja",Formler!DD$4*$N178,0)</f>
        <v>0</v>
      </c>
      <c r="BO179" s="41">
        <f>IF(D178="Ja",$B178*Formler!CV$5,0)</f>
        <v>0</v>
      </c>
      <c r="BP179" s="41">
        <f>IF(E178="Ja",$B178*Formler!CW$5,0)</f>
        <v>0</v>
      </c>
      <c r="BQ179" s="41">
        <f>IF(F178="Ja",$B178*Formler!CX$5,0)</f>
        <v>0</v>
      </c>
      <c r="BR179" s="41">
        <f>IF(G178="Ja",$B178*Formler!CY$5,0)</f>
        <v>0</v>
      </c>
      <c r="BS179" s="41">
        <f>IF(H178="Ja",$B178*Formler!CZ$5,0)</f>
        <v>0</v>
      </c>
      <c r="BT179" s="41">
        <f>IF(I178="Ja",$B178*Formler!DA$5,0)</f>
        <v>0</v>
      </c>
      <c r="BU179" s="41">
        <f>IF($J178&gt;0,$J178*Formler!$DB$5,0)</f>
        <v>0</v>
      </c>
      <c r="BV179" s="41">
        <f>IF(K178="Ja",$B178*Formler!DC$5,0)</f>
        <v>0</v>
      </c>
      <c r="BW179" s="41">
        <f>IF(L178="Ja",Formler!DE$5,0)</f>
        <v>0</v>
      </c>
      <c r="BX179" s="41">
        <f>IF(M178="Ja",Formler!DD$5*$N178,0)</f>
        <v>0</v>
      </c>
      <c r="BY179" s="41">
        <f>IF(D178="Ja",$B178*Formler!CV$6,0)</f>
        <v>0</v>
      </c>
      <c r="BZ179" s="41">
        <f>IF(E178="Ja",$B178*Formler!CW$6,0)</f>
        <v>0</v>
      </c>
      <c r="CA179" s="41">
        <f>IF(F178="Ja",$B178*Formler!CX$6,0)</f>
        <v>0</v>
      </c>
      <c r="CB179" s="41">
        <f>IF(G178="Ja",$B178*Formler!CY$6,0)</f>
        <v>0</v>
      </c>
      <c r="CC179" s="41">
        <f>IF(H178="Ja",$B178*Formler!CZ$6,0)</f>
        <v>0</v>
      </c>
      <c r="CD179" s="41">
        <f>IF(I178="Ja",$B178*Formler!DA$6,0)</f>
        <v>0</v>
      </c>
      <c r="CE179" s="41">
        <f>IF($J178&gt;0,$J178*Formler!$DB$6,0)</f>
        <v>0</v>
      </c>
      <c r="CF179" s="41">
        <f>IF(K178="Ja",$B178*Formler!DC$6,0)</f>
        <v>0</v>
      </c>
      <c r="CG179" s="41">
        <f>IF(L178="Ja",Formler!DE$6,0)</f>
        <v>0</v>
      </c>
      <c r="CH179" s="41">
        <f>IF(M178="Ja",Formler!DD$6*$N178,0)</f>
        <v>0</v>
      </c>
      <c r="CI179" s="41">
        <f>IF(D178="Ja",$B178*Formler!CV$7,0)</f>
        <v>0</v>
      </c>
      <c r="CJ179" s="41">
        <f>IF(E178="Ja",$B178*Formler!CW$7,0)</f>
        <v>0</v>
      </c>
      <c r="CK179" s="41">
        <f>IF(F178="Ja",$B178*Formler!CX$7,0)</f>
        <v>0</v>
      </c>
      <c r="CL179" s="41">
        <f>IF(G178="Ja",$B178*Formler!CY$7,0)</f>
        <v>0</v>
      </c>
      <c r="CM179" s="41">
        <f>IF(H178="Ja",$B178*Formler!CZ$7,0)</f>
        <v>0</v>
      </c>
      <c r="CN179" s="41">
        <f>IF(I178="Ja",$B178*Formler!DA$7,0)</f>
        <v>0</v>
      </c>
      <c r="CO179" s="41">
        <f>IF($J178&gt;0,$J178*Formler!$DB$7,0)</f>
        <v>0</v>
      </c>
      <c r="CP179" s="41">
        <f>IF(K178="Ja",$B178*Formler!DC$7,0)</f>
        <v>0</v>
      </c>
      <c r="CQ179" s="41">
        <f>IF(L178="Ja",Formler!DE$7,0)</f>
        <v>0</v>
      </c>
      <c r="CR179" s="41">
        <f>IF(M178="Ja",Formler!DD$7*$N178,0)</f>
        <v>0</v>
      </c>
      <c r="DR179" s="7">
        <v>208</v>
      </c>
    </row>
    <row r="180" spans="1:122" x14ac:dyDescent="0.35">
      <c r="A180" s="35">
        <f>Uträkningsmall!B186</f>
        <v>0</v>
      </c>
      <c r="B180" s="36">
        <f>IF(Uträkningsmall!$C186=Formler!$DR$12,12,Uträkningsmall!$C186)</f>
        <v>0</v>
      </c>
      <c r="C180" s="36">
        <f>Uträkningsmall!D186</f>
        <v>0</v>
      </c>
      <c r="D180" s="36">
        <f>Uträkningsmall!E186</f>
        <v>0</v>
      </c>
      <c r="E180" s="36">
        <f>Uträkningsmall!F186</f>
        <v>0</v>
      </c>
      <c r="F180" s="36">
        <f>Uträkningsmall!G186</f>
        <v>0</v>
      </c>
      <c r="G180" s="36">
        <f>Uträkningsmall!H186</f>
        <v>0</v>
      </c>
      <c r="H180" s="36">
        <f>Uträkningsmall!I186</f>
        <v>0</v>
      </c>
      <c r="I180" s="36">
        <f>Uträkningsmall!J186</f>
        <v>0</v>
      </c>
      <c r="J180" s="36">
        <f>Uträkningsmall!K186</f>
        <v>0</v>
      </c>
      <c r="K180" s="36">
        <f>Uträkningsmall!L186</f>
        <v>0</v>
      </c>
      <c r="L180" s="36">
        <f>Uträkningsmall!M186</f>
        <v>0</v>
      </c>
      <c r="M180" s="36">
        <f>Uträkningsmall!N186</f>
        <v>0</v>
      </c>
      <c r="N180" s="37">
        <f>Uträkningsmall!O186</f>
        <v>0</v>
      </c>
      <c r="P180" s="62">
        <f t="shared" si="50"/>
        <v>0</v>
      </c>
      <c r="Q180" s="62">
        <f t="shared" si="50"/>
        <v>0</v>
      </c>
      <c r="R180" s="62">
        <f t="shared" si="50"/>
        <v>0</v>
      </c>
      <c r="S180" s="62">
        <f t="shared" si="50"/>
        <v>0</v>
      </c>
      <c r="T180" s="62">
        <f t="shared" si="50"/>
        <v>0</v>
      </c>
      <c r="U180" s="63"/>
      <c r="V180" s="62">
        <f t="shared" si="34"/>
        <v>0</v>
      </c>
      <c r="W180" s="62">
        <f t="shared" si="35"/>
        <v>0</v>
      </c>
      <c r="X180" s="62">
        <f t="shared" si="36"/>
        <v>0</v>
      </c>
      <c r="Y180" s="62">
        <f t="shared" si="37"/>
        <v>0</v>
      </c>
      <c r="Z180" s="62">
        <f t="shared" si="38"/>
        <v>0</v>
      </c>
      <c r="AA180" s="63"/>
      <c r="AB180" s="62">
        <f t="shared" si="39"/>
        <v>0</v>
      </c>
      <c r="AC180" s="62">
        <f t="shared" si="40"/>
        <v>0</v>
      </c>
      <c r="AD180" s="62">
        <f t="shared" si="41"/>
        <v>0</v>
      </c>
      <c r="AE180" s="62">
        <f t="shared" si="42"/>
        <v>0</v>
      </c>
      <c r="AF180" s="62">
        <f t="shared" si="43"/>
        <v>0</v>
      </c>
      <c r="AH180" s="83">
        <f t="shared" si="44"/>
        <v>0</v>
      </c>
      <c r="AI180" s="64">
        <f t="shared" si="45"/>
        <v>0</v>
      </c>
      <c r="AJ180" s="64">
        <f t="shared" si="46"/>
        <v>0</v>
      </c>
      <c r="AK180" s="64">
        <f t="shared" si="47"/>
        <v>0</v>
      </c>
      <c r="AL180" s="84">
        <f t="shared" si="48"/>
        <v>0</v>
      </c>
      <c r="AU180" s="40">
        <f>IF($D179="Ja",$B179*Formler!CV$3,0)</f>
        <v>0</v>
      </c>
      <c r="AV180" s="41">
        <f>IF($E179="Ja",$B179*Formler!CW$3,0)</f>
        <v>0</v>
      </c>
      <c r="AW180" s="41">
        <f>IF($F179="Ja",$B179*Formler!CX$3,0)</f>
        <v>0</v>
      </c>
      <c r="AX180" s="41">
        <f>IF($G179="Ja",$B179*Formler!CY$3,0)</f>
        <v>0</v>
      </c>
      <c r="AY180" s="41">
        <f>IF($H179="Ja",$B179*Formler!CZ$3,0)</f>
        <v>0</v>
      </c>
      <c r="AZ180" s="41">
        <f>IF($I179="Ja",$B179*Formler!DA$3,0)</f>
        <v>0</v>
      </c>
      <c r="BA180" s="41">
        <f>IF($J179&gt;0,$J179*Formler!DB$3,0)</f>
        <v>0</v>
      </c>
      <c r="BB180" s="41">
        <f>IF($K179="Ja",$B179*Formler!DC$3,0)</f>
        <v>0</v>
      </c>
      <c r="BC180" s="74">
        <f>IF($L179="Ja",Formler!DE$3,0)</f>
        <v>0</v>
      </c>
      <c r="BD180" s="74">
        <f>IF($M179="Ja",$N179*Formler!DD$3,0)</f>
        <v>0</v>
      </c>
      <c r="BE180" s="41">
        <f>IF($D179="Ja",$B179*Formler!CV$4,0)</f>
        <v>0</v>
      </c>
      <c r="BF180" s="41">
        <f>IF($E179="Ja",$B179*Formler!CW$4,0)</f>
        <v>0</v>
      </c>
      <c r="BG180" s="41">
        <f>IF($F179="Ja",$B179*Formler!CX$4,0)</f>
        <v>0</v>
      </c>
      <c r="BH180" s="41">
        <f>IF($G179="Ja",$B179*Formler!CY$4,0)</f>
        <v>0</v>
      </c>
      <c r="BI180" s="41">
        <f>IF($H179="Ja",$B179*Formler!CZ$4,0)</f>
        <v>0</v>
      </c>
      <c r="BJ180" s="41">
        <f>IF($I179="Ja",$B179*Formler!DA$4,0)</f>
        <v>0</v>
      </c>
      <c r="BK180" s="41">
        <f>IF($J179&gt;0,$J179*Formler!$DB181,0)</f>
        <v>0</v>
      </c>
      <c r="BL180" s="41">
        <f>IF($K179="Ja",$B179*Formler!DC$4,0)</f>
        <v>0</v>
      </c>
      <c r="BM180" s="41">
        <f>IF($L179="Ja",Formler!DE$4,0)</f>
        <v>0</v>
      </c>
      <c r="BN180" s="41">
        <f>IF($M179="Ja",Formler!DD$4*$N179,0)</f>
        <v>0</v>
      </c>
      <c r="BO180" s="41">
        <f>IF(D179="Ja",$B179*Formler!CV$5,0)</f>
        <v>0</v>
      </c>
      <c r="BP180" s="41">
        <f>IF(E179="Ja",$B179*Formler!CW$5,0)</f>
        <v>0</v>
      </c>
      <c r="BQ180" s="41">
        <f>IF(F179="Ja",$B179*Formler!CX$5,0)</f>
        <v>0</v>
      </c>
      <c r="BR180" s="41">
        <f>IF(G179="Ja",$B179*Formler!CY$5,0)</f>
        <v>0</v>
      </c>
      <c r="BS180" s="41">
        <f>IF(H179="Ja",$B179*Formler!CZ$5,0)</f>
        <v>0</v>
      </c>
      <c r="BT180" s="41">
        <f>IF(I179="Ja",$B179*Formler!DA$5,0)</f>
        <v>0</v>
      </c>
      <c r="BU180" s="41">
        <f>IF($J179&gt;0,$J179*Formler!$DB$5,0)</f>
        <v>0</v>
      </c>
      <c r="BV180" s="41">
        <f>IF(K179="Ja",$B179*Formler!DC$5,0)</f>
        <v>0</v>
      </c>
      <c r="BW180" s="41">
        <f>IF(L179="Ja",Formler!DE$5,0)</f>
        <v>0</v>
      </c>
      <c r="BX180" s="41">
        <f>IF(M179="Ja",Formler!DD$5*$N179,0)</f>
        <v>0</v>
      </c>
      <c r="BY180" s="41">
        <f>IF(D179="Ja",$B179*Formler!CV$6,0)</f>
        <v>0</v>
      </c>
      <c r="BZ180" s="41">
        <f>IF(E179="Ja",$B179*Formler!CW$6,0)</f>
        <v>0</v>
      </c>
      <c r="CA180" s="41">
        <f>IF(F179="Ja",$B179*Formler!CX$6,0)</f>
        <v>0</v>
      </c>
      <c r="CB180" s="41">
        <f>IF(G179="Ja",$B179*Formler!CY$6,0)</f>
        <v>0</v>
      </c>
      <c r="CC180" s="41">
        <f>IF(H179="Ja",$B179*Formler!CZ$6,0)</f>
        <v>0</v>
      </c>
      <c r="CD180" s="41">
        <f>IF(I179="Ja",$B179*Formler!DA$6,0)</f>
        <v>0</v>
      </c>
      <c r="CE180" s="41">
        <f>IF($J179&gt;0,$J179*Formler!$DB$6,0)</f>
        <v>0</v>
      </c>
      <c r="CF180" s="41">
        <f>IF(K179="Ja",$B179*Formler!DC$6,0)</f>
        <v>0</v>
      </c>
      <c r="CG180" s="41">
        <f>IF(L179="Ja",Formler!DE$6,0)</f>
        <v>0</v>
      </c>
      <c r="CH180" s="41">
        <f>IF(M179="Ja",Formler!DD$6*$N179,0)</f>
        <v>0</v>
      </c>
      <c r="CI180" s="41">
        <f>IF(D179="Ja",$B179*Formler!CV$7,0)</f>
        <v>0</v>
      </c>
      <c r="CJ180" s="41">
        <f>IF(E179="Ja",$B179*Formler!CW$7,0)</f>
        <v>0</v>
      </c>
      <c r="CK180" s="41">
        <f>IF(F179="Ja",$B179*Formler!CX$7,0)</f>
        <v>0</v>
      </c>
      <c r="CL180" s="41">
        <f>IF(G179="Ja",$B179*Formler!CY$7,0)</f>
        <v>0</v>
      </c>
      <c r="CM180" s="41">
        <f>IF(H179="Ja",$B179*Formler!CZ$7,0)</f>
        <v>0</v>
      </c>
      <c r="CN180" s="41">
        <f>IF(I179="Ja",$B179*Formler!DA$7,0)</f>
        <v>0</v>
      </c>
      <c r="CO180" s="41">
        <f>IF($J179&gt;0,$J179*Formler!$DB$7,0)</f>
        <v>0</v>
      </c>
      <c r="CP180" s="41">
        <f>IF(K179="Ja",$B179*Formler!DC$7,0)</f>
        <v>0</v>
      </c>
      <c r="CQ180" s="41">
        <f>IF(L179="Ja",Formler!DE$7,0)</f>
        <v>0</v>
      </c>
      <c r="CR180" s="41">
        <f>IF(M179="Ja",Formler!DD$7*$N179,0)</f>
        <v>0</v>
      </c>
      <c r="DR180" s="7">
        <v>209</v>
      </c>
    </row>
    <row r="181" spans="1:122" x14ac:dyDescent="0.35">
      <c r="A181" s="35">
        <f>Uträkningsmall!B187</f>
        <v>0</v>
      </c>
      <c r="B181" s="36">
        <f>IF(Uträkningsmall!$C187=Formler!$DR$12,12,Uträkningsmall!$C187)</f>
        <v>0</v>
      </c>
      <c r="C181" s="36">
        <f>Uträkningsmall!D187</f>
        <v>0</v>
      </c>
      <c r="D181" s="36">
        <f>Uträkningsmall!E187</f>
        <v>0</v>
      </c>
      <c r="E181" s="36">
        <f>Uträkningsmall!F187</f>
        <v>0</v>
      </c>
      <c r="F181" s="36">
        <f>Uträkningsmall!G187</f>
        <v>0</v>
      </c>
      <c r="G181" s="36">
        <f>Uträkningsmall!H187</f>
        <v>0</v>
      </c>
      <c r="H181" s="36">
        <f>Uträkningsmall!I187</f>
        <v>0</v>
      </c>
      <c r="I181" s="36">
        <f>Uträkningsmall!J187</f>
        <v>0</v>
      </c>
      <c r="J181" s="36">
        <f>Uträkningsmall!K187</f>
        <v>0</v>
      </c>
      <c r="K181" s="36">
        <f>Uträkningsmall!L187</f>
        <v>0</v>
      </c>
      <c r="L181" s="36">
        <f>Uträkningsmall!M187</f>
        <v>0</v>
      </c>
      <c r="M181" s="36">
        <f>Uträkningsmall!N187</f>
        <v>0</v>
      </c>
      <c r="N181" s="37">
        <f>Uträkningsmall!O187</f>
        <v>0</v>
      </c>
      <c r="P181" s="62">
        <f t="shared" si="50"/>
        <v>0</v>
      </c>
      <c r="Q181" s="62">
        <f t="shared" si="50"/>
        <v>0</v>
      </c>
      <c r="R181" s="62">
        <f t="shared" si="50"/>
        <v>0</v>
      </c>
      <c r="S181" s="62">
        <f t="shared" si="50"/>
        <v>0</v>
      </c>
      <c r="T181" s="62">
        <f t="shared" si="50"/>
        <v>0</v>
      </c>
      <c r="U181" s="63"/>
      <c r="V181" s="62">
        <f t="shared" si="34"/>
        <v>0</v>
      </c>
      <c r="W181" s="62">
        <f t="shared" si="35"/>
        <v>0</v>
      </c>
      <c r="X181" s="62">
        <f t="shared" si="36"/>
        <v>0</v>
      </c>
      <c r="Y181" s="62">
        <f t="shared" si="37"/>
        <v>0</v>
      </c>
      <c r="Z181" s="62">
        <f t="shared" si="38"/>
        <v>0</v>
      </c>
      <c r="AA181" s="63"/>
      <c r="AB181" s="62">
        <f t="shared" si="39"/>
        <v>0</v>
      </c>
      <c r="AC181" s="62">
        <f t="shared" si="40"/>
        <v>0</v>
      </c>
      <c r="AD181" s="62">
        <f t="shared" si="41"/>
        <v>0</v>
      </c>
      <c r="AE181" s="62">
        <f t="shared" si="42"/>
        <v>0</v>
      </c>
      <c r="AF181" s="62">
        <f t="shared" si="43"/>
        <v>0</v>
      </c>
      <c r="AH181" s="83">
        <f t="shared" si="44"/>
        <v>0</v>
      </c>
      <c r="AI181" s="64">
        <f t="shared" si="45"/>
        <v>0</v>
      </c>
      <c r="AJ181" s="64">
        <f t="shared" si="46"/>
        <v>0</v>
      </c>
      <c r="AK181" s="64">
        <f t="shared" si="47"/>
        <v>0</v>
      </c>
      <c r="AL181" s="84">
        <f t="shared" si="48"/>
        <v>0</v>
      </c>
      <c r="AU181" s="40">
        <f>IF($D180="Ja",$B180*Formler!CV$3,0)</f>
        <v>0</v>
      </c>
      <c r="AV181" s="41">
        <f>IF($E180="Ja",$B180*Formler!CW$3,0)</f>
        <v>0</v>
      </c>
      <c r="AW181" s="41">
        <f>IF($F180="Ja",$B180*Formler!CX$3,0)</f>
        <v>0</v>
      </c>
      <c r="AX181" s="41">
        <f>IF($G180="Ja",$B180*Formler!CY$3,0)</f>
        <v>0</v>
      </c>
      <c r="AY181" s="41">
        <f>IF($H180="Ja",$B180*Formler!CZ$3,0)</f>
        <v>0</v>
      </c>
      <c r="AZ181" s="41">
        <f>IF($I180="Ja",$B180*Formler!DA$3,0)</f>
        <v>0</v>
      </c>
      <c r="BA181" s="41">
        <f>IF($J180&gt;0,$J180*Formler!DB$3,0)</f>
        <v>0</v>
      </c>
      <c r="BB181" s="41">
        <f>IF($K180="Ja",$B180*Formler!DC$3,0)</f>
        <v>0</v>
      </c>
      <c r="BC181" s="74">
        <f>IF($L180="Ja",Formler!DE$3,0)</f>
        <v>0</v>
      </c>
      <c r="BD181" s="74">
        <f>IF($M180="Ja",$N180*Formler!DD$3,0)</f>
        <v>0</v>
      </c>
      <c r="BE181" s="41">
        <f>IF($D180="Ja",$B180*Formler!CV$4,0)</f>
        <v>0</v>
      </c>
      <c r="BF181" s="41">
        <f>IF($E180="Ja",$B180*Formler!CW$4,0)</f>
        <v>0</v>
      </c>
      <c r="BG181" s="41">
        <f>IF($F180="Ja",$B180*Formler!CX$4,0)</f>
        <v>0</v>
      </c>
      <c r="BH181" s="41">
        <f>IF($G180="Ja",$B180*Formler!CY$4,0)</f>
        <v>0</v>
      </c>
      <c r="BI181" s="41">
        <f>IF($H180="Ja",$B180*Formler!CZ$4,0)</f>
        <v>0</v>
      </c>
      <c r="BJ181" s="41">
        <f>IF($I180="Ja",$B180*Formler!DA$4,0)</f>
        <v>0</v>
      </c>
      <c r="BK181" s="41">
        <f>IF($J180&gt;0,$J180*Formler!$DB182,0)</f>
        <v>0</v>
      </c>
      <c r="BL181" s="41">
        <f>IF($K180="Ja",$B180*Formler!DC$4,0)</f>
        <v>0</v>
      </c>
      <c r="BM181" s="41">
        <f>IF($L180="Ja",Formler!DE$4,0)</f>
        <v>0</v>
      </c>
      <c r="BN181" s="41">
        <f>IF($M180="Ja",Formler!DD$4*$N180,0)</f>
        <v>0</v>
      </c>
      <c r="BO181" s="41">
        <f>IF(D180="Ja",$B180*Formler!CV$5,0)</f>
        <v>0</v>
      </c>
      <c r="BP181" s="41">
        <f>IF(E180="Ja",$B180*Formler!CW$5,0)</f>
        <v>0</v>
      </c>
      <c r="BQ181" s="41">
        <f>IF(F180="Ja",$B180*Formler!CX$5,0)</f>
        <v>0</v>
      </c>
      <c r="BR181" s="41">
        <f>IF(G180="Ja",$B180*Formler!CY$5,0)</f>
        <v>0</v>
      </c>
      <c r="BS181" s="41">
        <f>IF(H180="Ja",$B180*Formler!CZ$5,0)</f>
        <v>0</v>
      </c>
      <c r="BT181" s="41">
        <f>IF(I180="Ja",$B180*Formler!DA$5,0)</f>
        <v>0</v>
      </c>
      <c r="BU181" s="41">
        <f>IF($J180&gt;0,$J180*Formler!$DB$5,0)</f>
        <v>0</v>
      </c>
      <c r="BV181" s="41">
        <f>IF(K180="Ja",$B180*Formler!DC$5,0)</f>
        <v>0</v>
      </c>
      <c r="BW181" s="41">
        <f>IF(L180="Ja",Formler!DE$5,0)</f>
        <v>0</v>
      </c>
      <c r="BX181" s="41">
        <f>IF(M180="Ja",Formler!DD$5*$N180,0)</f>
        <v>0</v>
      </c>
      <c r="BY181" s="41">
        <f>IF(D180="Ja",$B180*Formler!CV$6,0)</f>
        <v>0</v>
      </c>
      <c r="BZ181" s="41">
        <f>IF(E180="Ja",$B180*Formler!CW$6,0)</f>
        <v>0</v>
      </c>
      <c r="CA181" s="41">
        <f>IF(F180="Ja",$B180*Formler!CX$6,0)</f>
        <v>0</v>
      </c>
      <c r="CB181" s="41">
        <f>IF(G180="Ja",$B180*Formler!CY$6,0)</f>
        <v>0</v>
      </c>
      <c r="CC181" s="41">
        <f>IF(H180="Ja",$B180*Formler!CZ$6,0)</f>
        <v>0</v>
      </c>
      <c r="CD181" s="41">
        <f>IF(I180="Ja",$B180*Formler!DA$6,0)</f>
        <v>0</v>
      </c>
      <c r="CE181" s="41">
        <f>IF($J180&gt;0,$J180*Formler!$DB$6,0)</f>
        <v>0</v>
      </c>
      <c r="CF181" s="41">
        <f>IF(K180="Ja",$B180*Formler!DC$6,0)</f>
        <v>0</v>
      </c>
      <c r="CG181" s="41">
        <f>IF(L180="Ja",Formler!DE$6,0)</f>
        <v>0</v>
      </c>
      <c r="CH181" s="41">
        <f>IF(M180="Ja",Formler!DD$6*$N180,0)</f>
        <v>0</v>
      </c>
      <c r="CI181" s="41">
        <f>IF(D180="Ja",$B180*Formler!CV$7,0)</f>
        <v>0</v>
      </c>
      <c r="CJ181" s="41">
        <f>IF(E180="Ja",$B180*Formler!CW$7,0)</f>
        <v>0</v>
      </c>
      <c r="CK181" s="41">
        <f>IF(F180="Ja",$B180*Formler!CX$7,0)</f>
        <v>0</v>
      </c>
      <c r="CL181" s="41">
        <f>IF(G180="Ja",$B180*Formler!CY$7,0)</f>
        <v>0</v>
      </c>
      <c r="CM181" s="41">
        <f>IF(H180="Ja",$B180*Formler!CZ$7,0)</f>
        <v>0</v>
      </c>
      <c r="CN181" s="41">
        <f>IF(I180="Ja",$B180*Formler!DA$7,0)</f>
        <v>0</v>
      </c>
      <c r="CO181" s="41">
        <f>IF($J180&gt;0,$J180*Formler!$DB$7,0)</f>
        <v>0</v>
      </c>
      <c r="CP181" s="41">
        <f>IF(K180="Ja",$B180*Formler!DC$7,0)</f>
        <v>0</v>
      </c>
      <c r="CQ181" s="41">
        <f>IF(L180="Ja",Formler!DE$7,0)</f>
        <v>0</v>
      </c>
      <c r="CR181" s="41">
        <f>IF(M180="Ja",Formler!DD$7*$N180,0)</f>
        <v>0</v>
      </c>
      <c r="DR181" s="7">
        <v>210</v>
      </c>
    </row>
    <row r="182" spans="1:122" x14ac:dyDescent="0.35">
      <c r="A182" s="35">
        <f>Uträkningsmall!B188</f>
        <v>0</v>
      </c>
      <c r="B182" s="36">
        <f>IF(Uträkningsmall!$C188=Formler!$DR$12,12,Uträkningsmall!$C188)</f>
        <v>0</v>
      </c>
      <c r="C182" s="36">
        <f>Uträkningsmall!D188</f>
        <v>0</v>
      </c>
      <c r="D182" s="36">
        <f>Uträkningsmall!E188</f>
        <v>0</v>
      </c>
      <c r="E182" s="36">
        <f>Uträkningsmall!F188</f>
        <v>0</v>
      </c>
      <c r="F182" s="36">
        <f>Uträkningsmall!G188</f>
        <v>0</v>
      </c>
      <c r="G182" s="36">
        <f>Uträkningsmall!H188</f>
        <v>0</v>
      </c>
      <c r="H182" s="36">
        <f>Uträkningsmall!I188</f>
        <v>0</v>
      </c>
      <c r="I182" s="36">
        <f>Uträkningsmall!J188</f>
        <v>0</v>
      </c>
      <c r="J182" s="36">
        <f>Uträkningsmall!K188</f>
        <v>0</v>
      </c>
      <c r="K182" s="36">
        <f>Uträkningsmall!L188</f>
        <v>0</v>
      </c>
      <c r="L182" s="36">
        <f>Uträkningsmall!M188</f>
        <v>0</v>
      </c>
      <c r="M182" s="36">
        <f>Uträkningsmall!N188</f>
        <v>0</v>
      </c>
      <c r="N182" s="37">
        <f>Uträkningsmall!O188</f>
        <v>0</v>
      </c>
      <c r="P182" s="62">
        <f t="shared" si="50"/>
        <v>0</v>
      </c>
      <c r="Q182" s="62">
        <f t="shared" si="50"/>
        <v>0</v>
      </c>
      <c r="R182" s="62">
        <f t="shared" si="50"/>
        <v>0</v>
      </c>
      <c r="S182" s="62">
        <f t="shared" si="50"/>
        <v>0</v>
      </c>
      <c r="T182" s="62">
        <f t="shared" si="50"/>
        <v>0</v>
      </c>
      <c r="U182" s="63"/>
      <c r="V182" s="62">
        <f t="shared" si="34"/>
        <v>0</v>
      </c>
      <c r="W182" s="62">
        <f t="shared" si="35"/>
        <v>0</v>
      </c>
      <c r="X182" s="62">
        <f t="shared" si="36"/>
        <v>0</v>
      </c>
      <c r="Y182" s="62">
        <f t="shared" si="37"/>
        <v>0</v>
      </c>
      <c r="Z182" s="62">
        <f t="shared" si="38"/>
        <v>0</v>
      </c>
      <c r="AA182" s="63"/>
      <c r="AB182" s="62">
        <f t="shared" si="39"/>
        <v>0</v>
      </c>
      <c r="AC182" s="62">
        <f t="shared" si="40"/>
        <v>0</v>
      </c>
      <c r="AD182" s="62">
        <f t="shared" si="41"/>
        <v>0</v>
      </c>
      <c r="AE182" s="62">
        <f t="shared" si="42"/>
        <v>0</v>
      </c>
      <c r="AF182" s="62">
        <f t="shared" si="43"/>
        <v>0</v>
      </c>
      <c r="AH182" s="83">
        <f t="shared" si="44"/>
        <v>0</v>
      </c>
      <c r="AI182" s="64">
        <f t="shared" si="45"/>
        <v>0</v>
      </c>
      <c r="AJ182" s="64">
        <f t="shared" si="46"/>
        <v>0</v>
      </c>
      <c r="AK182" s="64">
        <f t="shared" si="47"/>
        <v>0</v>
      </c>
      <c r="AL182" s="84">
        <f t="shared" si="48"/>
        <v>0</v>
      </c>
      <c r="AU182" s="40">
        <f>IF($D181="Ja",$B181*Formler!CV$3,0)</f>
        <v>0</v>
      </c>
      <c r="AV182" s="41">
        <f>IF($E181="Ja",$B181*Formler!CW$3,0)</f>
        <v>0</v>
      </c>
      <c r="AW182" s="41">
        <f>IF($F181="Ja",$B181*Formler!CX$3,0)</f>
        <v>0</v>
      </c>
      <c r="AX182" s="41">
        <f>IF($G181="Ja",$B181*Formler!CY$3,0)</f>
        <v>0</v>
      </c>
      <c r="AY182" s="41">
        <f>IF($H181="Ja",$B181*Formler!CZ$3,0)</f>
        <v>0</v>
      </c>
      <c r="AZ182" s="41">
        <f>IF($I181="Ja",$B181*Formler!DA$3,0)</f>
        <v>0</v>
      </c>
      <c r="BA182" s="41">
        <f>IF($J181&gt;0,$J181*Formler!DB$3,0)</f>
        <v>0</v>
      </c>
      <c r="BB182" s="41">
        <f>IF($K181="Ja",$B181*Formler!DC$3,0)</f>
        <v>0</v>
      </c>
      <c r="BC182" s="74">
        <f>IF($L181="Ja",Formler!DE$3,0)</f>
        <v>0</v>
      </c>
      <c r="BD182" s="74">
        <f>IF($M181="Ja",$N181*Formler!DD$3,0)</f>
        <v>0</v>
      </c>
      <c r="BE182" s="41">
        <f>IF($D181="Ja",$B181*Formler!CV$4,0)</f>
        <v>0</v>
      </c>
      <c r="BF182" s="41">
        <f>IF($E181="Ja",$B181*Formler!CW$4,0)</f>
        <v>0</v>
      </c>
      <c r="BG182" s="41">
        <f>IF($F181="Ja",$B181*Formler!CX$4,0)</f>
        <v>0</v>
      </c>
      <c r="BH182" s="41">
        <f>IF($G181="Ja",$B181*Formler!CY$4,0)</f>
        <v>0</v>
      </c>
      <c r="BI182" s="41">
        <f>IF($H181="Ja",$B181*Formler!CZ$4,0)</f>
        <v>0</v>
      </c>
      <c r="BJ182" s="41">
        <f>IF($I181="Ja",$B181*Formler!DA$4,0)</f>
        <v>0</v>
      </c>
      <c r="BK182" s="41">
        <f>IF($J181&gt;0,$J181*Formler!$DB183,0)</f>
        <v>0</v>
      </c>
      <c r="BL182" s="41">
        <f>IF($K181="Ja",$B181*Formler!DC$4,0)</f>
        <v>0</v>
      </c>
      <c r="BM182" s="41">
        <f>IF($L181="Ja",Formler!DE$4,0)</f>
        <v>0</v>
      </c>
      <c r="BN182" s="41">
        <f>IF($M181="Ja",Formler!DD$4*$N181,0)</f>
        <v>0</v>
      </c>
      <c r="BO182" s="41">
        <f>IF(D181="Ja",$B181*Formler!CV$5,0)</f>
        <v>0</v>
      </c>
      <c r="BP182" s="41">
        <f>IF(E181="Ja",$B181*Formler!CW$5,0)</f>
        <v>0</v>
      </c>
      <c r="BQ182" s="41">
        <f>IF(F181="Ja",$B181*Formler!CX$5,0)</f>
        <v>0</v>
      </c>
      <c r="BR182" s="41">
        <f>IF(G181="Ja",$B181*Formler!CY$5,0)</f>
        <v>0</v>
      </c>
      <c r="BS182" s="41">
        <f>IF(H181="Ja",$B181*Formler!CZ$5,0)</f>
        <v>0</v>
      </c>
      <c r="BT182" s="41">
        <f>IF(I181="Ja",$B181*Formler!DA$5,0)</f>
        <v>0</v>
      </c>
      <c r="BU182" s="41">
        <f>IF($J181&gt;0,$J181*Formler!$DB$5,0)</f>
        <v>0</v>
      </c>
      <c r="BV182" s="41">
        <f>IF(K181="Ja",$B181*Formler!DC$5,0)</f>
        <v>0</v>
      </c>
      <c r="BW182" s="41">
        <f>IF(L181="Ja",Formler!DE$5,0)</f>
        <v>0</v>
      </c>
      <c r="BX182" s="41">
        <f>IF(M181="Ja",Formler!DD$5*$N181,0)</f>
        <v>0</v>
      </c>
      <c r="BY182" s="41">
        <f>IF(D181="Ja",$B181*Formler!CV$6,0)</f>
        <v>0</v>
      </c>
      <c r="BZ182" s="41">
        <f>IF(E181="Ja",$B181*Formler!CW$6,0)</f>
        <v>0</v>
      </c>
      <c r="CA182" s="41">
        <f>IF(F181="Ja",$B181*Formler!CX$6,0)</f>
        <v>0</v>
      </c>
      <c r="CB182" s="41">
        <f>IF(G181="Ja",$B181*Formler!CY$6,0)</f>
        <v>0</v>
      </c>
      <c r="CC182" s="41">
        <f>IF(H181="Ja",$B181*Formler!CZ$6,0)</f>
        <v>0</v>
      </c>
      <c r="CD182" s="41">
        <f>IF(I181="Ja",$B181*Formler!DA$6,0)</f>
        <v>0</v>
      </c>
      <c r="CE182" s="41">
        <f>IF($J181&gt;0,$J181*Formler!$DB$6,0)</f>
        <v>0</v>
      </c>
      <c r="CF182" s="41">
        <f>IF(K181="Ja",$B181*Formler!DC$6,0)</f>
        <v>0</v>
      </c>
      <c r="CG182" s="41">
        <f>IF(L181="Ja",Formler!DE$6,0)</f>
        <v>0</v>
      </c>
      <c r="CH182" s="41">
        <f>IF(M181="Ja",Formler!DD$6*$N181,0)</f>
        <v>0</v>
      </c>
      <c r="CI182" s="41">
        <f>IF(D181="Ja",$B181*Formler!CV$7,0)</f>
        <v>0</v>
      </c>
      <c r="CJ182" s="41">
        <f>IF(E181="Ja",$B181*Formler!CW$7,0)</f>
        <v>0</v>
      </c>
      <c r="CK182" s="41">
        <f>IF(F181="Ja",$B181*Formler!CX$7,0)</f>
        <v>0</v>
      </c>
      <c r="CL182" s="41">
        <f>IF(G181="Ja",$B181*Formler!CY$7,0)</f>
        <v>0</v>
      </c>
      <c r="CM182" s="41">
        <f>IF(H181="Ja",$B181*Formler!CZ$7,0)</f>
        <v>0</v>
      </c>
      <c r="CN182" s="41">
        <f>IF(I181="Ja",$B181*Formler!DA$7,0)</f>
        <v>0</v>
      </c>
      <c r="CO182" s="41">
        <f>IF($J181&gt;0,$J181*Formler!$DB$7,0)</f>
        <v>0</v>
      </c>
      <c r="CP182" s="41">
        <f>IF(K181="Ja",$B181*Formler!DC$7,0)</f>
        <v>0</v>
      </c>
      <c r="CQ182" s="41">
        <f>IF(L181="Ja",Formler!DE$7,0)</f>
        <v>0</v>
      </c>
      <c r="CR182" s="41">
        <f>IF(M181="Ja",Formler!DD$7*$N181,0)</f>
        <v>0</v>
      </c>
      <c r="DR182" s="7">
        <v>211</v>
      </c>
    </row>
    <row r="183" spans="1:122" x14ac:dyDescent="0.35">
      <c r="A183" s="35">
        <f>Uträkningsmall!B189</f>
        <v>0</v>
      </c>
      <c r="B183" s="36">
        <f>IF(Uträkningsmall!$C189=Formler!$DR$12,12,Uträkningsmall!$C189)</f>
        <v>0</v>
      </c>
      <c r="C183" s="36">
        <f>Uträkningsmall!D189</f>
        <v>0</v>
      </c>
      <c r="D183" s="36">
        <f>Uträkningsmall!E189</f>
        <v>0</v>
      </c>
      <c r="E183" s="36">
        <f>Uträkningsmall!F189</f>
        <v>0</v>
      </c>
      <c r="F183" s="36">
        <f>Uträkningsmall!G189</f>
        <v>0</v>
      </c>
      <c r="G183" s="36">
        <f>Uträkningsmall!H189</f>
        <v>0</v>
      </c>
      <c r="H183" s="36">
        <f>Uträkningsmall!I189</f>
        <v>0</v>
      </c>
      <c r="I183" s="36">
        <f>Uträkningsmall!J189</f>
        <v>0</v>
      </c>
      <c r="J183" s="36">
        <f>Uträkningsmall!K189</f>
        <v>0</v>
      </c>
      <c r="K183" s="36">
        <f>Uträkningsmall!L189</f>
        <v>0</v>
      </c>
      <c r="L183" s="36">
        <f>Uträkningsmall!M189</f>
        <v>0</v>
      </c>
      <c r="M183" s="36">
        <f>Uträkningsmall!N189</f>
        <v>0</v>
      </c>
      <c r="N183" s="37">
        <f>Uträkningsmall!O189</f>
        <v>0</v>
      </c>
      <c r="P183" s="62">
        <f t="shared" si="50"/>
        <v>0</v>
      </c>
      <c r="Q183" s="62">
        <f t="shared" si="50"/>
        <v>0</v>
      </c>
      <c r="R183" s="62">
        <f t="shared" si="50"/>
        <v>0</v>
      </c>
      <c r="S183" s="62">
        <f t="shared" si="50"/>
        <v>0</v>
      </c>
      <c r="T183" s="62">
        <f t="shared" si="50"/>
        <v>0</v>
      </c>
      <c r="U183" s="63"/>
      <c r="V183" s="62">
        <f t="shared" si="34"/>
        <v>0</v>
      </c>
      <c r="W183" s="62">
        <f t="shared" si="35"/>
        <v>0</v>
      </c>
      <c r="X183" s="62">
        <f t="shared" si="36"/>
        <v>0</v>
      </c>
      <c r="Y183" s="62">
        <f t="shared" si="37"/>
        <v>0</v>
      </c>
      <c r="Z183" s="62">
        <f t="shared" si="38"/>
        <v>0</v>
      </c>
      <c r="AA183" s="63"/>
      <c r="AB183" s="62">
        <f t="shared" si="39"/>
        <v>0</v>
      </c>
      <c r="AC183" s="62">
        <f t="shared" si="40"/>
        <v>0</v>
      </c>
      <c r="AD183" s="62">
        <f t="shared" si="41"/>
        <v>0</v>
      </c>
      <c r="AE183" s="62">
        <f t="shared" si="42"/>
        <v>0</v>
      </c>
      <c r="AF183" s="62">
        <f t="shared" si="43"/>
        <v>0</v>
      </c>
      <c r="AH183" s="83">
        <f t="shared" si="44"/>
        <v>0</v>
      </c>
      <c r="AI183" s="64">
        <f t="shared" si="45"/>
        <v>0</v>
      </c>
      <c r="AJ183" s="64">
        <f t="shared" si="46"/>
        <v>0</v>
      </c>
      <c r="AK183" s="64">
        <f t="shared" si="47"/>
        <v>0</v>
      </c>
      <c r="AL183" s="84">
        <f t="shared" si="48"/>
        <v>0</v>
      </c>
      <c r="AU183" s="40">
        <f>IF($D182="Ja",$B182*Formler!CV$3,0)</f>
        <v>0</v>
      </c>
      <c r="AV183" s="41">
        <f>IF($E182="Ja",$B182*Formler!CW$3,0)</f>
        <v>0</v>
      </c>
      <c r="AW183" s="41">
        <f>IF($F182="Ja",$B182*Formler!CX$3,0)</f>
        <v>0</v>
      </c>
      <c r="AX183" s="41">
        <f>IF($G182="Ja",$B182*Formler!CY$3,0)</f>
        <v>0</v>
      </c>
      <c r="AY183" s="41">
        <f>IF($H182="Ja",$B182*Formler!CZ$3,0)</f>
        <v>0</v>
      </c>
      <c r="AZ183" s="41">
        <f>IF($I182="Ja",$B182*Formler!DA$3,0)</f>
        <v>0</v>
      </c>
      <c r="BA183" s="41">
        <f>IF($J182&gt;0,$J182*Formler!DB$3,0)</f>
        <v>0</v>
      </c>
      <c r="BB183" s="41">
        <f>IF($K182="Ja",$B182*Formler!DC$3,0)</f>
        <v>0</v>
      </c>
      <c r="BC183" s="74">
        <f>IF($L182="Ja",Formler!DE$3,0)</f>
        <v>0</v>
      </c>
      <c r="BD183" s="74">
        <f>IF($M182="Ja",$N182*Formler!DD$3,0)</f>
        <v>0</v>
      </c>
      <c r="BE183" s="41">
        <f>IF($D182="Ja",$B182*Formler!CV$4,0)</f>
        <v>0</v>
      </c>
      <c r="BF183" s="41">
        <f>IF($E182="Ja",$B182*Formler!CW$4,0)</f>
        <v>0</v>
      </c>
      <c r="BG183" s="41">
        <f>IF($F182="Ja",$B182*Formler!CX$4,0)</f>
        <v>0</v>
      </c>
      <c r="BH183" s="41">
        <f>IF($G182="Ja",$B182*Formler!CY$4,0)</f>
        <v>0</v>
      </c>
      <c r="BI183" s="41">
        <f>IF($H182="Ja",$B182*Formler!CZ$4,0)</f>
        <v>0</v>
      </c>
      <c r="BJ183" s="41">
        <f>IF($I182="Ja",$B182*Formler!DA$4,0)</f>
        <v>0</v>
      </c>
      <c r="BK183" s="41">
        <f>IF($J182&gt;0,$J182*Formler!$DB184,0)</f>
        <v>0</v>
      </c>
      <c r="BL183" s="41">
        <f>IF($K182="Ja",$B182*Formler!DC$4,0)</f>
        <v>0</v>
      </c>
      <c r="BM183" s="41">
        <f>IF($L182="Ja",Formler!DE$4,0)</f>
        <v>0</v>
      </c>
      <c r="BN183" s="41">
        <f>IF($M182="Ja",Formler!DD$4*$N182,0)</f>
        <v>0</v>
      </c>
      <c r="BO183" s="41">
        <f>IF(D182="Ja",$B182*Formler!CV$5,0)</f>
        <v>0</v>
      </c>
      <c r="BP183" s="41">
        <f>IF(E182="Ja",$B182*Formler!CW$5,0)</f>
        <v>0</v>
      </c>
      <c r="BQ183" s="41">
        <f>IF(F182="Ja",$B182*Formler!CX$5,0)</f>
        <v>0</v>
      </c>
      <c r="BR183" s="41">
        <f>IF(G182="Ja",$B182*Formler!CY$5,0)</f>
        <v>0</v>
      </c>
      <c r="BS183" s="41">
        <f>IF(H182="Ja",$B182*Formler!CZ$5,0)</f>
        <v>0</v>
      </c>
      <c r="BT183" s="41">
        <f>IF(I182="Ja",$B182*Formler!DA$5,0)</f>
        <v>0</v>
      </c>
      <c r="BU183" s="41">
        <f>IF($J182&gt;0,$J182*Formler!$DB$5,0)</f>
        <v>0</v>
      </c>
      <c r="BV183" s="41">
        <f>IF(K182="Ja",$B182*Formler!DC$5,0)</f>
        <v>0</v>
      </c>
      <c r="BW183" s="41">
        <f>IF(L182="Ja",Formler!DE$5,0)</f>
        <v>0</v>
      </c>
      <c r="BX183" s="41">
        <f>IF(M182="Ja",Formler!DD$5*$N182,0)</f>
        <v>0</v>
      </c>
      <c r="BY183" s="41">
        <f>IF(D182="Ja",$B182*Formler!CV$6,0)</f>
        <v>0</v>
      </c>
      <c r="BZ183" s="41">
        <f>IF(E182="Ja",$B182*Formler!CW$6,0)</f>
        <v>0</v>
      </c>
      <c r="CA183" s="41">
        <f>IF(F182="Ja",$B182*Formler!CX$6,0)</f>
        <v>0</v>
      </c>
      <c r="CB183" s="41">
        <f>IF(G182="Ja",$B182*Formler!CY$6,0)</f>
        <v>0</v>
      </c>
      <c r="CC183" s="41">
        <f>IF(H182="Ja",$B182*Formler!CZ$6,0)</f>
        <v>0</v>
      </c>
      <c r="CD183" s="41">
        <f>IF(I182="Ja",$B182*Formler!DA$6,0)</f>
        <v>0</v>
      </c>
      <c r="CE183" s="41">
        <f>IF($J182&gt;0,$J182*Formler!$DB$6,0)</f>
        <v>0</v>
      </c>
      <c r="CF183" s="41">
        <f>IF(K182="Ja",$B182*Formler!DC$6,0)</f>
        <v>0</v>
      </c>
      <c r="CG183" s="41">
        <f>IF(L182="Ja",Formler!DE$6,0)</f>
        <v>0</v>
      </c>
      <c r="CH183" s="41">
        <f>IF(M182="Ja",Formler!DD$6*$N182,0)</f>
        <v>0</v>
      </c>
      <c r="CI183" s="41">
        <f>IF(D182="Ja",$B182*Formler!CV$7,0)</f>
        <v>0</v>
      </c>
      <c r="CJ183" s="41">
        <f>IF(E182="Ja",$B182*Formler!CW$7,0)</f>
        <v>0</v>
      </c>
      <c r="CK183" s="41">
        <f>IF(F182="Ja",$B182*Formler!CX$7,0)</f>
        <v>0</v>
      </c>
      <c r="CL183" s="41">
        <f>IF(G182="Ja",$B182*Formler!CY$7,0)</f>
        <v>0</v>
      </c>
      <c r="CM183" s="41">
        <f>IF(H182="Ja",$B182*Formler!CZ$7,0)</f>
        <v>0</v>
      </c>
      <c r="CN183" s="41">
        <f>IF(I182="Ja",$B182*Formler!DA$7,0)</f>
        <v>0</v>
      </c>
      <c r="CO183" s="41">
        <f>IF($J182&gt;0,$J182*Formler!$DB$7,0)</f>
        <v>0</v>
      </c>
      <c r="CP183" s="41">
        <f>IF(K182="Ja",$B182*Formler!DC$7,0)</f>
        <v>0</v>
      </c>
      <c r="CQ183" s="41">
        <f>IF(L182="Ja",Formler!DE$7,0)</f>
        <v>0</v>
      </c>
      <c r="CR183" s="41">
        <f>IF(M182="Ja",Formler!DD$7*$N182,0)</f>
        <v>0</v>
      </c>
      <c r="DR183" s="7">
        <v>212</v>
      </c>
    </row>
    <row r="184" spans="1:122" x14ac:dyDescent="0.35">
      <c r="A184" s="35">
        <f>Uträkningsmall!B190</f>
        <v>0</v>
      </c>
      <c r="B184" s="36">
        <f>IF(Uträkningsmall!$C190=Formler!$DR$12,12,Uträkningsmall!$C190)</f>
        <v>0</v>
      </c>
      <c r="C184" s="36">
        <f>Uträkningsmall!D190</f>
        <v>0</v>
      </c>
      <c r="D184" s="36">
        <f>Uträkningsmall!E190</f>
        <v>0</v>
      </c>
      <c r="E184" s="36">
        <f>Uträkningsmall!F190</f>
        <v>0</v>
      </c>
      <c r="F184" s="36">
        <f>Uträkningsmall!G190</f>
        <v>0</v>
      </c>
      <c r="G184" s="36">
        <f>Uträkningsmall!H190</f>
        <v>0</v>
      </c>
      <c r="H184" s="36">
        <f>Uträkningsmall!I190</f>
        <v>0</v>
      </c>
      <c r="I184" s="36">
        <f>Uträkningsmall!J190</f>
        <v>0</v>
      </c>
      <c r="J184" s="36">
        <f>Uträkningsmall!K190</f>
        <v>0</v>
      </c>
      <c r="K184" s="36">
        <f>Uträkningsmall!L190</f>
        <v>0</v>
      </c>
      <c r="L184" s="36">
        <f>Uträkningsmall!M190</f>
        <v>0</v>
      </c>
      <c r="M184" s="36">
        <f>Uträkningsmall!N190</f>
        <v>0</v>
      </c>
      <c r="N184" s="37">
        <f>Uträkningsmall!O190</f>
        <v>0</v>
      </c>
      <c r="P184" s="62">
        <f t="shared" si="50"/>
        <v>0</v>
      </c>
      <c r="Q184" s="62">
        <f t="shared" si="50"/>
        <v>0</v>
      </c>
      <c r="R184" s="62">
        <f t="shared" si="50"/>
        <v>0</v>
      </c>
      <c r="S184" s="62">
        <f t="shared" si="50"/>
        <v>0</v>
      </c>
      <c r="T184" s="62">
        <f t="shared" si="50"/>
        <v>0</v>
      </c>
      <c r="U184" s="63"/>
      <c r="V184" s="62">
        <f t="shared" si="34"/>
        <v>0</v>
      </c>
      <c r="W184" s="62">
        <f t="shared" si="35"/>
        <v>0</v>
      </c>
      <c r="X184" s="62">
        <f t="shared" si="36"/>
        <v>0</v>
      </c>
      <c r="Y184" s="62">
        <f t="shared" si="37"/>
        <v>0</v>
      </c>
      <c r="Z184" s="62">
        <f t="shared" si="38"/>
        <v>0</v>
      </c>
      <c r="AA184" s="63"/>
      <c r="AB184" s="62">
        <f t="shared" si="39"/>
        <v>0</v>
      </c>
      <c r="AC184" s="62">
        <f t="shared" si="40"/>
        <v>0</v>
      </c>
      <c r="AD184" s="62">
        <f t="shared" si="41"/>
        <v>0</v>
      </c>
      <c r="AE184" s="62">
        <f t="shared" si="42"/>
        <v>0</v>
      </c>
      <c r="AF184" s="62">
        <f t="shared" si="43"/>
        <v>0</v>
      </c>
      <c r="AH184" s="83">
        <f t="shared" si="44"/>
        <v>0</v>
      </c>
      <c r="AI184" s="64">
        <f t="shared" si="45"/>
        <v>0</v>
      </c>
      <c r="AJ184" s="64">
        <f t="shared" si="46"/>
        <v>0</v>
      </c>
      <c r="AK184" s="64">
        <f t="shared" si="47"/>
        <v>0</v>
      </c>
      <c r="AL184" s="84">
        <f t="shared" si="48"/>
        <v>0</v>
      </c>
      <c r="AU184" s="40">
        <f>IF($D183="Ja",$B183*Formler!CV$3,0)</f>
        <v>0</v>
      </c>
      <c r="AV184" s="41">
        <f>IF($E183="Ja",$B183*Formler!CW$3,0)</f>
        <v>0</v>
      </c>
      <c r="AW184" s="41">
        <f>IF($F183="Ja",$B183*Formler!CX$3,0)</f>
        <v>0</v>
      </c>
      <c r="AX184" s="41">
        <f>IF($G183="Ja",$B183*Formler!CY$3,0)</f>
        <v>0</v>
      </c>
      <c r="AY184" s="41">
        <f>IF($H183="Ja",$B183*Formler!CZ$3,0)</f>
        <v>0</v>
      </c>
      <c r="AZ184" s="41">
        <f>IF($I183="Ja",$B183*Formler!DA$3,0)</f>
        <v>0</v>
      </c>
      <c r="BA184" s="41">
        <f>IF($J183&gt;0,$J183*Formler!DB$3,0)</f>
        <v>0</v>
      </c>
      <c r="BB184" s="41">
        <f>IF($K183="Ja",$B183*Formler!DC$3,0)</f>
        <v>0</v>
      </c>
      <c r="BC184" s="74">
        <f>IF($L183="Ja",Formler!DE$3,0)</f>
        <v>0</v>
      </c>
      <c r="BD184" s="74">
        <f>IF($M183="Ja",$N183*Formler!DD$3,0)</f>
        <v>0</v>
      </c>
      <c r="BE184" s="41">
        <f>IF($D183="Ja",$B183*Formler!CV$4,0)</f>
        <v>0</v>
      </c>
      <c r="BF184" s="41">
        <f>IF($E183="Ja",$B183*Formler!CW$4,0)</f>
        <v>0</v>
      </c>
      <c r="BG184" s="41">
        <f>IF($F183="Ja",$B183*Formler!CX$4,0)</f>
        <v>0</v>
      </c>
      <c r="BH184" s="41">
        <f>IF($G183="Ja",$B183*Formler!CY$4,0)</f>
        <v>0</v>
      </c>
      <c r="BI184" s="41">
        <f>IF($H183="Ja",$B183*Formler!CZ$4,0)</f>
        <v>0</v>
      </c>
      <c r="BJ184" s="41">
        <f>IF($I183="Ja",$B183*Formler!DA$4,0)</f>
        <v>0</v>
      </c>
      <c r="BK184" s="41">
        <f>IF($J183&gt;0,$J183*Formler!$DB185,0)</f>
        <v>0</v>
      </c>
      <c r="BL184" s="41">
        <f>IF($K183="Ja",$B183*Formler!DC$4,0)</f>
        <v>0</v>
      </c>
      <c r="BM184" s="41">
        <f>IF($L183="Ja",Formler!DE$4,0)</f>
        <v>0</v>
      </c>
      <c r="BN184" s="41">
        <f>IF($M183="Ja",Formler!DD$4*$N183,0)</f>
        <v>0</v>
      </c>
      <c r="BO184" s="41">
        <f>IF(D183="Ja",$B183*Formler!CV$5,0)</f>
        <v>0</v>
      </c>
      <c r="BP184" s="41">
        <f>IF(E183="Ja",$B183*Formler!CW$5,0)</f>
        <v>0</v>
      </c>
      <c r="BQ184" s="41">
        <f>IF(F183="Ja",$B183*Formler!CX$5,0)</f>
        <v>0</v>
      </c>
      <c r="BR184" s="41">
        <f>IF(G183="Ja",$B183*Formler!CY$5,0)</f>
        <v>0</v>
      </c>
      <c r="BS184" s="41">
        <f>IF(H183="Ja",$B183*Formler!CZ$5,0)</f>
        <v>0</v>
      </c>
      <c r="BT184" s="41">
        <f>IF(I183="Ja",$B183*Formler!DA$5,0)</f>
        <v>0</v>
      </c>
      <c r="BU184" s="41">
        <f>IF($J183&gt;0,$J183*Formler!$DB$5,0)</f>
        <v>0</v>
      </c>
      <c r="BV184" s="41">
        <f>IF(K183="Ja",$B183*Formler!DC$5,0)</f>
        <v>0</v>
      </c>
      <c r="BW184" s="41">
        <f>IF(L183="Ja",Formler!DE$5,0)</f>
        <v>0</v>
      </c>
      <c r="BX184" s="41">
        <f>IF(M183="Ja",Formler!DD$5*$N183,0)</f>
        <v>0</v>
      </c>
      <c r="BY184" s="41">
        <f>IF(D183="Ja",$B183*Formler!CV$6,0)</f>
        <v>0</v>
      </c>
      <c r="BZ184" s="41">
        <f>IF(E183="Ja",$B183*Formler!CW$6,0)</f>
        <v>0</v>
      </c>
      <c r="CA184" s="41">
        <f>IF(F183="Ja",$B183*Formler!CX$6,0)</f>
        <v>0</v>
      </c>
      <c r="CB184" s="41">
        <f>IF(G183="Ja",$B183*Formler!CY$6,0)</f>
        <v>0</v>
      </c>
      <c r="CC184" s="41">
        <f>IF(H183="Ja",$B183*Formler!CZ$6,0)</f>
        <v>0</v>
      </c>
      <c r="CD184" s="41">
        <f>IF(I183="Ja",$B183*Formler!DA$6,0)</f>
        <v>0</v>
      </c>
      <c r="CE184" s="41">
        <f>IF($J183&gt;0,$J183*Formler!$DB$6,0)</f>
        <v>0</v>
      </c>
      <c r="CF184" s="41">
        <f>IF(K183="Ja",$B183*Formler!DC$6,0)</f>
        <v>0</v>
      </c>
      <c r="CG184" s="41">
        <f>IF(L183="Ja",Formler!DE$6,0)</f>
        <v>0</v>
      </c>
      <c r="CH184" s="41">
        <f>IF(M183="Ja",Formler!DD$6*$N183,0)</f>
        <v>0</v>
      </c>
      <c r="CI184" s="41">
        <f>IF(D183="Ja",$B183*Formler!CV$7,0)</f>
        <v>0</v>
      </c>
      <c r="CJ184" s="41">
        <f>IF(E183="Ja",$B183*Formler!CW$7,0)</f>
        <v>0</v>
      </c>
      <c r="CK184" s="41">
        <f>IF(F183="Ja",$B183*Formler!CX$7,0)</f>
        <v>0</v>
      </c>
      <c r="CL184" s="41">
        <f>IF(G183="Ja",$B183*Formler!CY$7,0)</f>
        <v>0</v>
      </c>
      <c r="CM184" s="41">
        <f>IF(H183="Ja",$B183*Formler!CZ$7,0)</f>
        <v>0</v>
      </c>
      <c r="CN184" s="41">
        <f>IF(I183="Ja",$B183*Formler!DA$7,0)</f>
        <v>0</v>
      </c>
      <c r="CO184" s="41">
        <f>IF($J183&gt;0,$J183*Formler!$DB$7,0)</f>
        <v>0</v>
      </c>
      <c r="CP184" s="41">
        <f>IF(K183="Ja",$B183*Formler!DC$7,0)</f>
        <v>0</v>
      </c>
      <c r="CQ184" s="41">
        <f>IF(L183="Ja",Formler!DE$7,0)</f>
        <v>0</v>
      </c>
      <c r="CR184" s="41">
        <f>IF(M183="Ja",Formler!DD$7*$N183,0)</f>
        <v>0</v>
      </c>
      <c r="DR184" s="7">
        <v>213</v>
      </c>
    </row>
    <row r="185" spans="1:122" x14ac:dyDescent="0.35">
      <c r="A185" s="35">
        <f>Uträkningsmall!B191</f>
        <v>0</v>
      </c>
      <c r="B185" s="36">
        <f>IF(Uträkningsmall!$C191=Formler!$DR$12,12,Uträkningsmall!$C191)</f>
        <v>0</v>
      </c>
      <c r="C185" s="36">
        <f>Uträkningsmall!D191</f>
        <v>0</v>
      </c>
      <c r="D185" s="36">
        <f>Uträkningsmall!E191</f>
        <v>0</v>
      </c>
      <c r="E185" s="36">
        <f>Uträkningsmall!F191</f>
        <v>0</v>
      </c>
      <c r="F185" s="36">
        <f>Uträkningsmall!G191</f>
        <v>0</v>
      </c>
      <c r="G185" s="36">
        <f>Uträkningsmall!H191</f>
        <v>0</v>
      </c>
      <c r="H185" s="36">
        <f>Uträkningsmall!I191</f>
        <v>0</v>
      </c>
      <c r="I185" s="36">
        <f>Uträkningsmall!J191</f>
        <v>0</v>
      </c>
      <c r="J185" s="36">
        <f>Uträkningsmall!K191</f>
        <v>0</v>
      </c>
      <c r="K185" s="36">
        <f>Uträkningsmall!L191</f>
        <v>0</v>
      </c>
      <c r="L185" s="36">
        <f>Uträkningsmall!M191</f>
        <v>0</v>
      </c>
      <c r="M185" s="36">
        <f>Uträkningsmall!N191</f>
        <v>0</v>
      </c>
      <c r="N185" s="37">
        <f>Uträkningsmall!O191</f>
        <v>0</v>
      </c>
      <c r="P185" s="62">
        <f t="shared" si="50"/>
        <v>0</v>
      </c>
      <c r="Q185" s="62">
        <f t="shared" si="50"/>
        <v>0</v>
      </c>
      <c r="R185" s="62">
        <f t="shared" si="50"/>
        <v>0</v>
      </c>
      <c r="S185" s="62">
        <f t="shared" si="50"/>
        <v>0</v>
      </c>
      <c r="T185" s="62">
        <f t="shared" si="50"/>
        <v>0</v>
      </c>
      <c r="U185" s="63"/>
      <c r="V185" s="62">
        <f t="shared" si="34"/>
        <v>0</v>
      </c>
      <c r="W185" s="62">
        <f t="shared" si="35"/>
        <v>0</v>
      </c>
      <c r="X185" s="62">
        <f t="shared" si="36"/>
        <v>0</v>
      </c>
      <c r="Y185" s="62">
        <f t="shared" si="37"/>
        <v>0</v>
      </c>
      <c r="Z185" s="62">
        <f t="shared" si="38"/>
        <v>0</v>
      </c>
      <c r="AA185" s="63"/>
      <c r="AB185" s="62">
        <f t="shared" si="39"/>
        <v>0</v>
      </c>
      <c r="AC185" s="62">
        <f t="shared" si="40"/>
        <v>0</v>
      </c>
      <c r="AD185" s="62">
        <f t="shared" si="41"/>
        <v>0</v>
      </c>
      <c r="AE185" s="62">
        <f t="shared" si="42"/>
        <v>0</v>
      </c>
      <c r="AF185" s="62">
        <f t="shared" si="43"/>
        <v>0</v>
      </c>
      <c r="AH185" s="83">
        <f t="shared" si="44"/>
        <v>0</v>
      </c>
      <c r="AI185" s="64">
        <f t="shared" si="45"/>
        <v>0</v>
      </c>
      <c r="AJ185" s="64">
        <f t="shared" si="46"/>
        <v>0</v>
      </c>
      <c r="AK185" s="64">
        <f t="shared" si="47"/>
        <v>0</v>
      </c>
      <c r="AL185" s="84">
        <f t="shared" si="48"/>
        <v>0</v>
      </c>
      <c r="AU185" s="40">
        <f>IF($D184="Ja",$B184*Formler!CV$3,0)</f>
        <v>0</v>
      </c>
      <c r="AV185" s="41">
        <f>IF($E184="Ja",$B184*Formler!CW$3,0)</f>
        <v>0</v>
      </c>
      <c r="AW185" s="41">
        <f>IF($F184="Ja",$B184*Formler!CX$3,0)</f>
        <v>0</v>
      </c>
      <c r="AX185" s="41">
        <f>IF($G184="Ja",$B184*Formler!CY$3,0)</f>
        <v>0</v>
      </c>
      <c r="AY185" s="41">
        <f>IF($H184="Ja",$B184*Formler!CZ$3,0)</f>
        <v>0</v>
      </c>
      <c r="AZ185" s="41">
        <f>IF($I184="Ja",$B184*Formler!DA$3,0)</f>
        <v>0</v>
      </c>
      <c r="BA185" s="41">
        <f>IF($J184&gt;0,$J184*Formler!DB$3,0)</f>
        <v>0</v>
      </c>
      <c r="BB185" s="41">
        <f>IF($K184="Ja",$B184*Formler!DC$3,0)</f>
        <v>0</v>
      </c>
      <c r="BC185" s="74">
        <f>IF($L184="Ja",Formler!DE$3,0)</f>
        <v>0</v>
      </c>
      <c r="BD185" s="74">
        <f>IF($M184="Ja",$N184*Formler!DD$3,0)</f>
        <v>0</v>
      </c>
      <c r="BE185" s="41">
        <f>IF($D184="Ja",$B184*Formler!CV$4,0)</f>
        <v>0</v>
      </c>
      <c r="BF185" s="41">
        <f>IF($E184="Ja",$B184*Formler!CW$4,0)</f>
        <v>0</v>
      </c>
      <c r="BG185" s="41">
        <f>IF($F184="Ja",$B184*Formler!CX$4,0)</f>
        <v>0</v>
      </c>
      <c r="BH185" s="41">
        <f>IF($G184="Ja",$B184*Formler!CY$4,0)</f>
        <v>0</v>
      </c>
      <c r="BI185" s="41">
        <f>IF($H184="Ja",$B184*Formler!CZ$4,0)</f>
        <v>0</v>
      </c>
      <c r="BJ185" s="41">
        <f>IF($I184="Ja",$B184*Formler!DA$4,0)</f>
        <v>0</v>
      </c>
      <c r="BK185" s="41">
        <f>IF($J184&gt;0,$J184*Formler!$DB186,0)</f>
        <v>0</v>
      </c>
      <c r="BL185" s="41">
        <f>IF($K184="Ja",$B184*Formler!DC$4,0)</f>
        <v>0</v>
      </c>
      <c r="BM185" s="41">
        <f>IF($L184="Ja",Formler!DE$4,0)</f>
        <v>0</v>
      </c>
      <c r="BN185" s="41">
        <f>IF($M184="Ja",Formler!DD$4*$N184,0)</f>
        <v>0</v>
      </c>
      <c r="BO185" s="41">
        <f>IF(D184="Ja",$B184*Formler!CV$5,0)</f>
        <v>0</v>
      </c>
      <c r="BP185" s="41">
        <f>IF(E184="Ja",$B184*Formler!CW$5,0)</f>
        <v>0</v>
      </c>
      <c r="BQ185" s="41">
        <f>IF(F184="Ja",$B184*Formler!CX$5,0)</f>
        <v>0</v>
      </c>
      <c r="BR185" s="41">
        <f>IF(G184="Ja",$B184*Formler!CY$5,0)</f>
        <v>0</v>
      </c>
      <c r="BS185" s="41">
        <f>IF(H184="Ja",$B184*Formler!CZ$5,0)</f>
        <v>0</v>
      </c>
      <c r="BT185" s="41">
        <f>IF(I184="Ja",$B184*Formler!DA$5,0)</f>
        <v>0</v>
      </c>
      <c r="BU185" s="41">
        <f>IF($J184&gt;0,$J184*Formler!$DB$5,0)</f>
        <v>0</v>
      </c>
      <c r="BV185" s="41">
        <f>IF(K184="Ja",$B184*Formler!DC$5,0)</f>
        <v>0</v>
      </c>
      <c r="BW185" s="41">
        <f>IF(L184="Ja",Formler!DE$5,0)</f>
        <v>0</v>
      </c>
      <c r="BX185" s="41">
        <f>IF(M184="Ja",Formler!DD$5*$N184,0)</f>
        <v>0</v>
      </c>
      <c r="BY185" s="41">
        <f>IF(D184="Ja",$B184*Formler!CV$6,0)</f>
        <v>0</v>
      </c>
      <c r="BZ185" s="41">
        <f>IF(E184="Ja",$B184*Formler!CW$6,0)</f>
        <v>0</v>
      </c>
      <c r="CA185" s="41">
        <f>IF(F184="Ja",$B184*Formler!CX$6,0)</f>
        <v>0</v>
      </c>
      <c r="CB185" s="41">
        <f>IF(G184="Ja",$B184*Formler!CY$6,0)</f>
        <v>0</v>
      </c>
      <c r="CC185" s="41">
        <f>IF(H184="Ja",$B184*Formler!CZ$6,0)</f>
        <v>0</v>
      </c>
      <c r="CD185" s="41">
        <f>IF(I184="Ja",$B184*Formler!DA$6,0)</f>
        <v>0</v>
      </c>
      <c r="CE185" s="41">
        <f>IF($J184&gt;0,$J184*Formler!$DB$6,0)</f>
        <v>0</v>
      </c>
      <c r="CF185" s="41">
        <f>IF(K184="Ja",$B184*Formler!DC$6,0)</f>
        <v>0</v>
      </c>
      <c r="CG185" s="41">
        <f>IF(L184="Ja",Formler!DE$6,0)</f>
        <v>0</v>
      </c>
      <c r="CH185" s="41">
        <f>IF(M184="Ja",Formler!DD$6*$N184,0)</f>
        <v>0</v>
      </c>
      <c r="CI185" s="41">
        <f>IF(D184="Ja",$B184*Formler!CV$7,0)</f>
        <v>0</v>
      </c>
      <c r="CJ185" s="41">
        <f>IF(E184="Ja",$B184*Formler!CW$7,0)</f>
        <v>0</v>
      </c>
      <c r="CK185" s="41">
        <f>IF(F184="Ja",$B184*Formler!CX$7,0)</f>
        <v>0</v>
      </c>
      <c r="CL185" s="41">
        <f>IF(G184="Ja",$B184*Formler!CY$7,0)</f>
        <v>0</v>
      </c>
      <c r="CM185" s="41">
        <f>IF(H184="Ja",$B184*Formler!CZ$7,0)</f>
        <v>0</v>
      </c>
      <c r="CN185" s="41">
        <f>IF(I184="Ja",$B184*Formler!DA$7,0)</f>
        <v>0</v>
      </c>
      <c r="CO185" s="41">
        <f>IF($J184&gt;0,$J184*Formler!$DB$7,0)</f>
        <v>0</v>
      </c>
      <c r="CP185" s="41">
        <f>IF(K184="Ja",$B184*Formler!DC$7,0)</f>
        <v>0</v>
      </c>
      <c r="CQ185" s="41">
        <f>IF(L184="Ja",Formler!DE$7,0)</f>
        <v>0</v>
      </c>
      <c r="CR185" s="41">
        <f>IF(M184="Ja",Formler!DD$7*$N184,0)</f>
        <v>0</v>
      </c>
      <c r="DR185" s="7">
        <v>214</v>
      </c>
    </row>
    <row r="186" spans="1:122" x14ac:dyDescent="0.35">
      <c r="A186" s="35">
        <f>Uträkningsmall!B192</f>
        <v>0</v>
      </c>
      <c r="B186" s="36">
        <f>IF(Uträkningsmall!$C192=Formler!$DR$12,12,Uträkningsmall!$C192)</f>
        <v>0</v>
      </c>
      <c r="C186" s="36">
        <f>Uträkningsmall!D192</f>
        <v>0</v>
      </c>
      <c r="D186" s="36">
        <f>Uträkningsmall!E192</f>
        <v>0</v>
      </c>
      <c r="E186" s="36">
        <f>Uträkningsmall!F192</f>
        <v>0</v>
      </c>
      <c r="F186" s="36">
        <f>Uträkningsmall!G192</f>
        <v>0</v>
      </c>
      <c r="G186" s="36">
        <f>Uträkningsmall!H192</f>
        <v>0</v>
      </c>
      <c r="H186" s="36">
        <f>Uträkningsmall!I192</f>
        <v>0</v>
      </c>
      <c r="I186" s="36">
        <f>Uträkningsmall!J192</f>
        <v>0</v>
      </c>
      <c r="J186" s="36">
        <f>Uträkningsmall!K192</f>
        <v>0</v>
      </c>
      <c r="K186" s="36">
        <f>Uträkningsmall!L192</f>
        <v>0</v>
      </c>
      <c r="L186" s="36">
        <f>Uträkningsmall!M192</f>
        <v>0</v>
      </c>
      <c r="M186" s="36">
        <f>Uträkningsmall!N192</f>
        <v>0</v>
      </c>
      <c r="N186" s="37">
        <f>Uträkningsmall!O192</f>
        <v>0</v>
      </c>
      <c r="P186" s="62">
        <f t="shared" si="50"/>
        <v>0</v>
      </c>
      <c r="Q186" s="62">
        <f t="shared" si="50"/>
        <v>0</v>
      </c>
      <c r="R186" s="62">
        <f t="shared" si="50"/>
        <v>0</v>
      </c>
      <c r="S186" s="62">
        <f t="shared" si="50"/>
        <v>0</v>
      </c>
      <c r="T186" s="62">
        <f t="shared" si="50"/>
        <v>0</v>
      </c>
      <c r="U186" s="63"/>
      <c r="V186" s="62">
        <f t="shared" si="34"/>
        <v>0</v>
      </c>
      <c r="W186" s="62">
        <f t="shared" si="35"/>
        <v>0</v>
      </c>
      <c r="X186" s="62">
        <f t="shared" si="36"/>
        <v>0</v>
      </c>
      <c r="Y186" s="62">
        <f t="shared" si="37"/>
        <v>0</v>
      </c>
      <c r="Z186" s="62">
        <f t="shared" si="38"/>
        <v>0</v>
      </c>
      <c r="AA186" s="63"/>
      <c r="AB186" s="62">
        <f t="shared" si="39"/>
        <v>0</v>
      </c>
      <c r="AC186" s="62">
        <f t="shared" si="40"/>
        <v>0</v>
      </c>
      <c r="AD186" s="62">
        <f t="shared" si="41"/>
        <v>0</v>
      </c>
      <c r="AE186" s="62">
        <f t="shared" si="42"/>
        <v>0</v>
      </c>
      <c r="AF186" s="62">
        <f t="shared" si="43"/>
        <v>0</v>
      </c>
      <c r="AH186" s="83">
        <f t="shared" si="44"/>
        <v>0</v>
      </c>
      <c r="AI186" s="64">
        <f t="shared" si="45"/>
        <v>0</v>
      </c>
      <c r="AJ186" s="64">
        <f t="shared" si="46"/>
        <v>0</v>
      </c>
      <c r="AK186" s="64">
        <f t="shared" si="47"/>
        <v>0</v>
      </c>
      <c r="AL186" s="84">
        <f t="shared" si="48"/>
        <v>0</v>
      </c>
      <c r="AU186" s="40">
        <f>IF($D185="Ja",$B185*Formler!CV$3,0)</f>
        <v>0</v>
      </c>
      <c r="AV186" s="41">
        <f>IF($E185="Ja",$B185*Formler!CW$3,0)</f>
        <v>0</v>
      </c>
      <c r="AW186" s="41">
        <f>IF($F185="Ja",$B185*Formler!CX$3,0)</f>
        <v>0</v>
      </c>
      <c r="AX186" s="41">
        <f>IF($G185="Ja",$B185*Formler!CY$3,0)</f>
        <v>0</v>
      </c>
      <c r="AY186" s="41">
        <f>IF($H185="Ja",$B185*Formler!CZ$3,0)</f>
        <v>0</v>
      </c>
      <c r="AZ186" s="41">
        <f>IF($I185="Ja",$B185*Formler!DA$3,0)</f>
        <v>0</v>
      </c>
      <c r="BA186" s="41">
        <f>IF($J185&gt;0,$J185*Formler!DB$3,0)</f>
        <v>0</v>
      </c>
      <c r="BB186" s="41">
        <f>IF($K185="Ja",$B185*Formler!DC$3,0)</f>
        <v>0</v>
      </c>
      <c r="BC186" s="74">
        <f>IF($L185="Ja",Formler!DE$3,0)</f>
        <v>0</v>
      </c>
      <c r="BD186" s="74">
        <f>IF($M185="Ja",$N185*Formler!DD$3,0)</f>
        <v>0</v>
      </c>
      <c r="BE186" s="41">
        <f>IF($D185="Ja",$B185*Formler!CV$4,0)</f>
        <v>0</v>
      </c>
      <c r="BF186" s="41">
        <f>IF($E185="Ja",$B185*Formler!CW$4,0)</f>
        <v>0</v>
      </c>
      <c r="BG186" s="41">
        <f>IF($F185="Ja",$B185*Formler!CX$4,0)</f>
        <v>0</v>
      </c>
      <c r="BH186" s="41">
        <f>IF($G185="Ja",$B185*Formler!CY$4,0)</f>
        <v>0</v>
      </c>
      <c r="BI186" s="41">
        <f>IF($H185="Ja",$B185*Formler!CZ$4,0)</f>
        <v>0</v>
      </c>
      <c r="BJ186" s="41">
        <f>IF($I185="Ja",$B185*Formler!DA$4,0)</f>
        <v>0</v>
      </c>
      <c r="BK186" s="41">
        <f>IF($J185&gt;0,$J185*Formler!$DB187,0)</f>
        <v>0</v>
      </c>
      <c r="BL186" s="41">
        <f>IF($K185="Ja",$B185*Formler!DC$4,0)</f>
        <v>0</v>
      </c>
      <c r="BM186" s="41">
        <f>IF($L185="Ja",Formler!DE$4,0)</f>
        <v>0</v>
      </c>
      <c r="BN186" s="41">
        <f>IF($M185="Ja",Formler!DD$4*$N185,0)</f>
        <v>0</v>
      </c>
      <c r="BO186" s="41">
        <f>IF(D185="Ja",$B185*Formler!CV$5,0)</f>
        <v>0</v>
      </c>
      <c r="BP186" s="41">
        <f>IF(E185="Ja",$B185*Formler!CW$5,0)</f>
        <v>0</v>
      </c>
      <c r="BQ186" s="41">
        <f>IF(F185="Ja",$B185*Formler!CX$5,0)</f>
        <v>0</v>
      </c>
      <c r="BR186" s="41">
        <f>IF(G185="Ja",$B185*Formler!CY$5,0)</f>
        <v>0</v>
      </c>
      <c r="BS186" s="41">
        <f>IF(H185="Ja",$B185*Formler!CZ$5,0)</f>
        <v>0</v>
      </c>
      <c r="BT186" s="41">
        <f>IF(I185="Ja",$B185*Formler!DA$5,0)</f>
        <v>0</v>
      </c>
      <c r="BU186" s="41">
        <f>IF($J185&gt;0,$J185*Formler!$DB$5,0)</f>
        <v>0</v>
      </c>
      <c r="BV186" s="41">
        <f>IF(K185="Ja",$B185*Formler!DC$5,0)</f>
        <v>0</v>
      </c>
      <c r="BW186" s="41">
        <f>IF(L185="Ja",Formler!DE$5,0)</f>
        <v>0</v>
      </c>
      <c r="BX186" s="41">
        <f>IF(M185="Ja",Formler!DD$5*$N185,0)</f>
        <v>0</v>
      </c>
      <c r="BY186" s="41">
        <f>IF(D185="Ja",$B185*Formler!CV$6,0)</f>
        <v>0</v>
      </c>
      <c r="BZ186" s="41">
        <f>IF(E185="Ja",$B185*Formler!CW$6,0)</f>
        <v>0</v>
      </c>
      <c r="CA186" s="41">
        <f>IF(F185="Ja",$B185*Formler!CX$6,0)</f>
        <v>0</v>
      </c>
      <c r="CB186" s="41">
        <f>IF(G185="Ja",$B185*Formler!CY$6,0)</f>
        <v>0</v>
      </c>
      <c r="CC186" s="41">
        <f>IF(H185="Ja",$B185*Formler!CZ$6,0)</f>
        <v>0</v>
      </c>
      <c r="CD186" s="41">
        <f>IF(I185="Ja",$B185*Formler!DA$6,0)</f>
        <v>0</v>
      </c>
      <c r="CE186" s="41">
        <f>IF($J185&gt;0,$J185*Formler!$DB$6,0)</f>
        <v>0</v>
      </c>
      <c r="CF186" s="41">
        <f>IF(K185="Ja",$B185*Formler!DC$6,0)</f>
        <v>0</v>
      </c>
      <c r="CG186" s="41">
        <f>IF(L185="Ja",Formler!DE$6,0)</f>
        <v>0</v>
      </c>
      <c r="CH186" s="41">
        <f>IF(M185="Ja",Formler!DD$6*$N185,0)</f>
        <v>0</v>
      </c>
      <c r="CI186" s="41">
        <f>IF(D185="Ja",$B185*Formler!CV$7,0)</f>
        <v>0</v>
      </c>
      <c r="CJ186" s="41">
        <f>IF(E185="Ja",$B185*Formler!CW$7,0)</f>
        <v>0</v>
      </c>
      <c r="CK186" s="41">
        <f>IF(F185="Ja",$B185*Formler!CX$7,0)</f>
        <v>0</v>
      </c>
      <c r="CL186" s="41">
        <f>IF(G185="Ja",$B185*Formler!CY$7,0)</f>
        <v>0</v>
      </c>
      <c r="CM186" s="41">
        <f>IF(H185="Ja",$B185*Formler!CZ$7,0)</f>
        <v>0</v>
      </c>
      <c r="CN186" s="41">
        <f>IF(I185="Ja",$B185*Formler!DA$7,0)</f>
        <v>0</v>
      </c>
      <c r="CO186" s="41">
        <f>IF($J185&gt;0,$J185*Formler!$DB$7,0)</f>
        <v>0</v>
      </c>
      <c r="CP186" s="41">
        <f>IF(K185="Ja",$B185*Formler!DC$7,0)</f>
        <v>0</v>
      </c>
      <c r="CQ186" s="41">
        <f>IF(L185="Ja",Formler!DE$7,0)</f>
        <v>0</v>
      </c>
      <c r="CR186" s="41">
        <f>IF(M185="Ja",Formler!DD$7*$N185,0)</f>
        <v>0</v>
      </c>
      <c r="DR186" s="7">
        <v>215</v>
      </c>
    </row>
    <row r="187" spans="1:122" x14ac:dyDescent="0.35">
      <c r="A187" s="35">
        <f>Uträkningsmall!B193</f>
        <v>0</v>
      </c>
      <c r="B187" s="36">
        <f>IF(Uträkningsmall!$C193=Formler!$DR$12,12,Uträkningsmall!$C193)</f>
        <v>0</v>
      </c>
      <c r="C187" s="36">
        <f>Uträkningsmall!D193</f>
        <v>0</v>
      </c>
      <c r="D187" s="36">
        <f>Uträkningsmall!E193</f>
        <v>0</v>
      </c>
      <c r="E187" s="36">
        <f>Uträkningsmall!F193</f>
        <v>0</v>
      </c>
      <c r="F187" s="36">
        <f>Uträkningsmall!G193</f>
        <v>0</v>
      </c>
      <c r="G187" s="36">
        <f>Uträkningsmall!H193</f>
        <v>0</v>
      </c>
      <c r="H187" s="36">
        <f>Uträkningsmall!I193</f>
        <v>0</v>
      </c>
      <c r="I187" s="36">
        <f>Uträkningsmall!J193</f>
        <v>0</v>
      </c>
      <c r="J187" s="36">
        <f>Uträkningsmall!K193</f>
        <v>0</v>
      </c>
      <c r="K187" s="36">
        <f>Uträkningsmall!L193</f>
        <v>0</v>
      </c>
      <c r="L187" s="36">
        <f>Uträkningsmall!M193</f>
        <v>0</v>
      </c>
      <c r="M187" s="36">
        <f>Uträkningsmall!N193</f>
        <v>0</v>
      </c>
      <c r="N187" s="37">
        <f>Uträkningsmall!O193</f>
        <v>0</v>
      </c>
      <c r="P187" s="62">
        <f t="shared" si="50"/>
        <v>0</v>
      </c>
      <c r="Q187" s="62">
        <f t="shared" si="50"/>
        <v>0</v>
      </c>
      <c r="R187" s="62">
        <f t="shared" si="50"/>
        <v>0</v>
      </c>
      <c r="S187" s="62">
        <f t="shared" si="50"/>
        <v>0</v>
      </c>
      <c r="T187" s="62">
        <f t="shared" si="50"/>
        <v>0</v>
      </c>
      <c r="U187" s="63"/>
      <c r="V187" s="62">
        <f t="shared" si="34"/>
        <v>0</v>
      </c>
      <c r="W187" s="62">
        <f t="shared" si="35"/>
        <v>0</v>
      </c>
      <c r="X187" s="62">
        <f t="shared" si="36"/>
        <v>0</v>
      </c>
      <c r="Y187" s="62">
        <f t="shared" si="37"/>
        <v>0</v>
      </c>
      <c r="Z187" s="62">
        <f t="shared" si="38"/>
        <v>0</v>
      </c>
      <c r="AA187" s="63"/>
      <c r="AB187" s="62">
        <f t="shared" si="39"/>
        <v>0</v>
      </c>
      <c r="AC187" s="62">
        <f t="shared" si="40"/>
        <v>0</v>
      </c>
      <c r="AD187" s="62">
        <f t="shared" si="41"/>
        <v>0</v>
      </c>
      <c r="AE187" s="62">
        <f t="shared" si="42"/>
        <v>0</v>
      </c>
      <c r="AF187" s="62">
        <f t="shared" si="43"/>
        <v>0</v>
      </c>
      <c r="AH187" s="83">
        <f t="shared" si="44"/>
        <v>0</v>
      </c>
      <c r="AI187" s="64">
        <f t="shared" si="45"/>
        <v>0</v>
      </c>
      <c r="AJ187" s="64">
        <f t="shared" si="46"/>
        <v>0</v>
      </c>
      <c r="AK187" s="64">
        <f t="shared" si="47"/>
        <v>0</v>
      </c>
      <c r="AL187" s="84">
        <f t="shared" si="48"/>
        <v>0</v>
      </c>
      <c r="AU187" s="40">
        <f>IF($D186="Ja",$B186*Formler!CV$3,0)</f>
        <v>0</v>
      </c>
      <c r="AV187" s="41">
        <f>IF($E186="Ja",$B186*Formler!CW$3,0)</f>
        <v>0</v>
      </c>
      <c r="AW187" s="41">
        <f>IF($F186="Ja",$B186*Formler!CX$3,0)</f>
        <v>0</v>
      </c>
      <c r="AX187" s="41">
        <f>IF($G186="Ja",$B186*Formler!CY$3,0)</f>
        <v>0</v>
      </c>
      <c r="AY187" s="41">
        <f>IF($H186="Ja",$B186*Formler!CZ$3,0)</f>
        <v>0</v>
      </c>
      <c r="AZ187" s="41">
        <f>IF($I186="Ja",$B186*Formler!DA$3,0)</f>
        <v>0</v>
      </c>
      <c r="BA187" s="41">
        <f>IF($J186&gt;0,$J186*Formler!DB$3,0)</f>
        <v>0</v>
      </c>
      <c r="BB187" s="41">
        <f>IF($K186="Ja",$B186*Formler!DC$3,0)</f>
        <v>0</v>
      </c>
      <c r="BC187" s="74">
        <f>IF($L186="Ja",Formler!DE$3,0)</f>
        <v>0</v>
      </c>
      <c r="BD187" s="74">
        <f>IF($M186="Ja",$N186*Formler!DD$3,0)</f>
        <v>0</v>
      </c>
      <c r="BE187" s="41">
        <f>IF($D186="Ja",$B186*Formler!CV$4,0)</f>
        <v>0</v>
      </c>
      <c r="BF187" s="41">
        <f>IF($E186="Ja",$B186*Formler!CW$4,0)</f>
        <v>0</v>
      </c>
      <c r="BG187" s="41">
        <f>IF($F186="Ja",$B186*Formler!CX$4,0)</f>
        <v>0</v>
      </c>
      <c r="BH187" s="41">
        <f>IF($G186="Ja",$B186*Formler!CY$4,0)</f>
        <v>0</v>
      </c>
      <c r="BI187" s="41">
        <f>IF($H186="Ja",$B186*Formler!CZ$4,0)</f>
        <v>0</v>
      </c>
      <c r="BJ187" s="41">
        <f>IF($I186="Ja",$B186*Formler!DA$4,0)</f>
        <v>0</v>
      </c>
      <c r="BK187" s="41">
        <f>IF($J186&gt;0,$J186*Formler!$DB188,0)</f>
        <v>0</v>
      </c>
      <c r="BL187" s="41">
        <f>IF($K186="Ja",$B186*Formler!DC$4,0)</f>
        <v>0</v>
      </c>
      <c r="BM187" s="41">
        <f>IF($L186="Ja",Formler!DE$4,0)</f>
        <v>0</v>
      </c>
      <c r="BN187" s="41">
        <f>IF($M186="Ja",Formler!DD$4*$N186,0)</f>
        <v>0</v>
      </c>
      <c r="BO187" s="41">
        <f>IF(D186="Ja",$B186*Formler!CV$5,0)</f>
        <v>0</v>
      </c>
      <c r="BP187" s="41">
        <f>IF(E186="Ja",$B186*Formler!CW$5,0)</f>
        <v>0</v>
      </c>
      <c r="BQ187" s="41">
        <f>IF(F186="Ja",$B186*Formler!CX$5,0)</f>
        <v>0</v>
      </c>
      <c r="BR187" s="41">
        <f>IF(G186="Ja",$B186*Formler!CY$5,0)</f>
        <v>0</v>
      </c>
      <c r="BS187" s="41">
        <f>IF(H186="Ja",$B186*Formler!CZ$5,0)</f>
        <v>0</v>
      </c>
      <c r="BT187" s="41">
        <f>IF(I186="Ja",$B186*Formler!DA$5,0)</f>
        <v>0</v>
      </c>
      <c r="BU187" s="41">
        <f>IF($J186&gt;0,$J186*Formler!$DB$5,0)</f>
        <v>0</v>
      </c>
      <c r="BV187" s="41">
        <f>IF(K186="Ja",$B186*Formler!DC$5,0)</f>
        <v>0</v>
      </c>
      <c r="BW187" s="41">
        <f>IF(L186="Ja",Formler!DE$5,0)</f>
        <v>0</v>
      </c>
      <c r="BX187" s="41">
        <f>IF(M186="Ja",Formler!DD$5*$N186,0)</f>
        <v>0</v>
      </c>
      <c r="BY187" s="41">
        <f>IF(D186="Ja",$B186*Formler!CV$6,0)</f>
        <v>0</v>
      </c>
      <c r="BZ187" s="41">
        <f>IF(E186="Ja",$B186*Formler!CW$6,0)</f>
        <v>0</v>
      </c>
      <c r="CA187" s="41">
        <f>IF(F186="Ja",$B186*Formler!CX$6,0)</f>
        <v>0</v>
      </c>
      <c r="CB187" s="41">
        <f>IF(G186="Ja",$B186*Formler!CY$6,0)</f>
        <v>0</v>
      </c>
      <c r="CC187" s="41">
        <f>IF(H186="Ja",$B186*Formler!CZ$6,0)</f>
        <v>0</v>
      </c>
      <c r="CD187" s="41">
        <f>IF(I186="Ja",$B186*Formler!DA$6,0)</f>
        <v>0</v>
      </c>
      <c r="CE187" s="41">
        <f>IF($J186&gt;0,$J186*Formler!$DB$6,0)</f>
        <v>0</v>
      </c>
      <c r="CF187" s="41">
        <f>IF(K186="Ja",$B186*Formler!DC$6,0)</f>
        <v>0</v>
      </c>
      <c r="CG187" s="41">
        <f>IF(L186="Ja",Formler!DE$6,0)</f>
        <v>0</v>
      </c>
      <c r="CH187" s="41">
        <f>IF(M186="Ja",Formler!DD$6*$N186,0)</f>
        <v>0</v>
      </c>
      <c r="CI187" s="41">
        <f>IF(D186="Ja",$B186*Formler!CV$7,0)</f>
        <v>0</v>
      </c>
      <c r="CJ187" s="41">
        <f>IF(E186="Ja",$B186*Formler!CW$7,0)</f>
        <v>0</v>
      </c>
      <c r="CK187" s="41">
        <f>IF(F186="Ja",$B186*Formler!CX$7,0)</f>
        <v>0</v>
      </c>
      <c r="CL187" s="41">
        <f>IF(G186="Ja",$B186*Formler!CY$7,0)</f>
        <v>0</v>
      </c>
      <c r="CM187" s="41">
        <f>IF(H186="Ja",$B186*Formler!CZ$7,0)</f>
        <v>0</v>
      </c>
      <c r="CN187" s="41">
        <f>IF(I186="Ja",$B186*Formler!DA$7,0)</f>
        <v>0</v>
      </c>
      <c r="CO187" s="41">
        <f>IF($J186&gt;0,$J186*Formler!$DB$7,0)</f>
        <v>0</v>
      </c>
      <c r="CP187" s="41">
        <f>IF(K186="Ja",$B186*Formler!DC$7,0)</f>
        <v>0</v>
      </c>
      <c r="CQ187" s="41">
        <f>IF(L186="Ja",Formler!DE$7,0)</f>
        <v>0</v>
      </c>
      <c r="CR187" s="41">
        <f>IF(M186="Ja",Formler!DD$7*$N186,0)</f>
        <v>0</v>
      </c>
      <c r="DR187" s="7">
        <v>216</v>
      </c>
    </row>
    <row r="188" spans="1:122" x14ac:dyDescent="0.35">
      <c r="A188" s="35">
        <f>Uträkningsmall!B194</f>
        <v>0</v>
      </c>
      <c r="B188" s="36">
        <f>IF(Uträkningsmall!$C194=Formler!$DR$12,12,Uträkningsmall!$C194)</f>
        <v>0</v>
      </c>
      <c r="C188" s="36">
        <f>Uträkningsmall!D194</f>
        <v>0</v>
      </c>
      <c r="D188" s="36">
        <f>Uträkningsmall!E194</f>
        <v>0</v>
      </c>
      <c r="E188" s="36">
        <f>Uträkningsmall!F194</f>
        <v>0</v>
      </c>
      <c r="F188" s="36">
        <f>Uträkningsmall!G194</f>
        <v>0</v>
      </c>
      <c r="G188" s="36">
        <f>Uträkningsmall!H194</f>
        <v>0</v>
      </c>
      <c r="H188" s="36">
        <f>Uträkningsmall!I194</f>
        <v>0</v>
      </c>
      <c r="I188" s="36">
        <f>Uträkningsmall!J194</f>
        <v>0</v>
      </c>
      <c r="J188" s="36">
        <f>Uträkningsmall!K194</f>
        <v>0</v>
      </c>
      <c r="K188" s="36">
        <f>Uträkningsmall!L194</f>
        <v>0</v>
      </c>
      <c r="L188" s="36">
        <f>Uträkningsmall!M194</f>
        <v>0</v>
      </c>
      <c r="M188" s="36">
        <f>Uträkningsmall!N194</f>
        <v>0</v>
      </c>
      <c r="N188" s="37">
        <f>Uträkningsmall!O194</f>
        <v>0</v>
      </c>
      <c r="P188" s="62">
        <f t="shared" si="50"/>
        <v>0</v>
      </c>
      <c r="Q188" s="62">
        <f t="shared" si="50"/>
        <v>0</v>
      </c>
      <c r="R188" s="62">
        <f t="shared" si="50"/>
        <v>0</v>
      </c>
      <c r="S188" s="62">
        <f t="shared" si="50"/>
        <v>0</v>
      </c>
      <c r="T188" s="62">
        <f t="shared" si="50"/>
        <v>0</v>
      </c>
      <c r="U188" s="63"/>
      <c r="V188" s="62">
        <f t="shared" si="34"/>
        <v>0</v>
      </c>
      <c r="W188" s="62">
        <f t="shared" si="35"/>
        <v>0</v>
      </c>
      <c r="X188" s="62">
        <f t="shared" si="36"/>
        <v>0</v>
      </c>
      <c r="Y188" s="62">
        <f t="shared" si="37"/>
        <v>0</v>
      </c>
      <c r="Z188" s="62">
        <f t="shared" si="38"/>
        <v>0</v>
      </c>
      <c r="AA188" s="63"/>
      <c r="AB188" s="62">
        <f t="shared" si="39"/>
        <v>0</v>
      </c>
      <c r="AC188" s="62">
        <f t="shared" si="40"/>
        <v>0</v>
      </c>
      <c r="AD188" s="62">
        <f t="shared" si="41"/>
        <v>0</v>
      </c>
      <c r="AE188" s="62">
        <f t="shared" si="42"/>
        <v>0</v>
      </c>
      <c r="AF188" s="62">
        <f t="shared" si="43"/>
        <v>0</v>
      </c>
      <c r="AH188" s="83">
        <f t="shared" si="44"/>
        <v>0</v>
      </c>
      <c r="AI188" s="64">
        <f t="shared" si="45"/>
        <v>0</v>
      </c>
      <c r="AJ188" s="64">
        <f t="shared" si="46"/>
        <v>0</v>
      </c>
      <c r="AK188" s="64">
        <f t="shared" si="47"/>
        <v>0</v>
      </c>
      <c r="AL188" s="84">
        <f t="shared" si="48"/>
        <v>0</v>
      </c>
      <c r="AU188" s="40">
        <f>IF($D187="Ja",$B187*Formler!CV$3,0)</f>
        <v>0</v>
      </c>
      <c r="AV188" s="41">
        <f>IF($E187="Ja",$B187*Formler!CW$3,0)</f>
        <v>0</v>
      </c>
      <c r="AW188" s="41">
        <f>IF($F187="Ja",$B187*Formler!CX$3,0)</f>
        <v>0</v>
      </c>
      <c r="AX188" s="41">
        <f>IF($G187="Ja",$B187*Formler!CY$3,0)</f>
        <v>0</v>
      </c>
      <c r="AY188" s="41">
        <f>IF($H187="Ja",$B187*Formler!CZ$3,0)</f>
        <v>0</v>
      </c>
      <c r="AZ188" s="41">
        <f>IF($I187="Ja",$B187*Formler!DA$3,0)</f>
        <v>0</v>
      </c>
      <c r="BA188" s="41">
        <f>IF($J187&gt;0,$J187*Formler!DB$3,0)</f>
        <v>0</v>
      </c>
      <c r="BB188" s="41">
        <f>IF($K187="Ja",$B187*Formler!DC$3,0)</f>
        <v>0</v>
      </c>
      <c r="BC188" s="74">
        <f>IF($L187="Ja",Formler!DE$3,0)</f>
        <v>0</v>
      </c>
      <c r="BD188" s="74">
        <f>IF($M187="Ja",$N187*Formler!DD$3,0)</f>
        <v>0</v>
      </c>
      <c r="BE188" s="41">
        <f>IF($D187="Ja",$B187*Formler!CV$4,0)</f>
        <v>0</v>
      </c>
      <c r="BF188" s="41">
        <f>IF($E187="Ja",$B187*Formler!CW$4,0)</f>
        <v>0</v>
      </c>
      <c r="BG188" s="41">
        <f>IF($F187="Ja",$B187*Formler!CX$4,0)</f>
        <v>0</v>
      </c>
      <c r="BH188" s="41">
        <f>IF($G187="Ja",$B187*Formler!CY$4,0)</f>
        <v>0</v>
      </c>
      <c r="BI188" s="41">
        <f>IF($H187="Ja",$B187*Formler!CZ$4,0)</f>
        <v>0</v>
      </c>
      <c r="BJ188" s="41">
        <f>IF($I187="Ja",$B187*Formler!DA$4,0)</f>
        <v>0</v>
      </c>
      <c r="BK188" s="41">
        <f>IF($J187&gt;0,$J187*Formler!$DB189,0)</f>
        <v>0</v>
      </c>
      <c r="BL188" s="41">
        <f>IF($K187="Ja",$B187*Formler!DC$4,0)</f>
        <v>0</v>
      </c>
      <c r="BM188" s="41">
        <f>IF($L187="Ja",Formler!DE$4,0)</f>
        <v>0</v>
      </c>
      <c r="BN188" s="41">
        <f>IF($M187="Ja",Formler!DD$4*$N187,0)</f>
        <v>0</v>
      </c>
      <c r="BO188" s="41">
        <f>IF(D187="Ja",$B187*Formler!CV$5,0)</f>
        <v>0</v>
      </c>
      <c r="BP188" s="41">
        <f>IF(E187="Ja",$B187*Formler!CW$5,0)</f>
        <v>0</v>
      </c>
      <c r="BQ188" s="41">
        <f>IF(F187="Ja",$B187*Formler!CX$5,0)</f>
        <v>0</v>
      </c>
      <c r="BR188" s="41">
        <f>IF(G187="Ja",$B187*Formler!CY$5,0)</f>
        <v>0</v>
      </c>
      <c r="BS188" s="41">
        <f>IF(H187="Ja",$B187*Formler!CZ$5,0)</f>
        <v>0</v>
      </c>
      <c r="BT188" s="41">
        <f>IF(I187="Ja",$B187*Formler!DA$5,0)</f>
        <v>0</v>
      </c>
      <c r="BU188" s="41">
        <f>IF($J187&gt;0,$J187*Formler!$DB$5,0)</f>
        <v>0</v>
      </c>
      <c r="BV188" s="41">
        <f>IF(K187="Ja",$B187*Formler!DC$5,0)</f>
        <v>0</v>
      </c>
      <c r="BW188" s="41">
        <f>IF(L187="Ja",Formler!DE$5,0)</f>
        <v>0</v>
      </c>
      <c r="BX188" s="41">
        <f>IF(M187="Ja",Formler!DD$5*$N187,0)</f>
        <v>0</v>
      </c>
      <c r="BY188" s="41">
        <f>IF(D187="Ja",$B187*Formler!CV$6,0)</f>
        <v>0</v>
      </c>
      <c r="BZ188" s="41">
        <f>IF(E187="Ja",$B187*Formler!CW$6,0)</f>
        <v>0</v>
      </c>
      <c r="CA188" s="41">
        <f>IF(F187="Ja",$B187*Formler!CX$6,0)</f>
        <v>0</v>
      </c>
      <c r="CB188" s="41">
        <f>IF(G187="Ja",$B187*Formler!CY$6,0)</f>
        <v>0</v>
      </c>
      <c r="CC188" s="41">
        <f>IF(H187="Ja",$B187*Formler!CZ$6,0)</f>
        <v>0</v>
      </c>
      <c r="CD188" s="41">
        <f>IF(I187="Ja",$B187*Formler!DA$6,0)</f>
        <v>0</v>
      </c>
      <c r="CE188" s="41">
        <f>IF($J187&gt;0,$J187*Formler!$DB$6,0)</f>
        <v>0</v>
      </c>
      <c r="CF188" s="41">
        <f>IF(K187="Ja",$B187*Formler!DC$6,0)</f>
        <v>0</v>
      </c>
      <c r="CG188" s="41">
        <f>IF(L187="Ja",Formler!DE$6,0)</f>
        <v>0</v>
      </c>
      <c r="CH188" s="41">
        <f>IF(M187="Ja",Formler!DD$6*$N187,0)</f>
        <v>0</v>
      </c>
      <c r="CI188" s="41">
        <f>IF(D187="Ja",$B187*Formler!CV$7,0)</f>
        <v>0</v>
      </c>
      <c r="CJ188" s="41">
        <f>IF(E187="Ja",$B187*Formler!CW$7,0)</f>
        <v>0</v>
      </c>
      <c r="CK188" s="41">
        <f>IF(F187="Ja",$B187*Formler!CX$7,0)</f>
        <v>0</v>
      </c>
      <c r="CL188" s="41">
        <f>IF(G187="Ja",$B187*Formler!CY$7,0)</f>
        <v>0</v>
      </c>
      <c r="CM188" s="41">
        <f>IF(H187="Ja",$B187*Formler!CZ$7,0)</f>
        <v>0</v>
      </c>
      <c r="CN188" s="41">
        <f>IF(I187="Ja",$B187*Formler!DA$7,0)</f>
        <v>0</v>
      </c>
      <c r="CO188" s="41">
        <f>IF($J187&gt;0,$J187*Formler!$DB$7,0)</f>
        <v>0</v>
      </c>
      <c r="CP188" s="41">
        <f>IF(K187="Ja",$B187*Formler!DC$7,0)</f>
        <v>0</v>
      </c>
      <c r="CQ188" s="41">
        <f>IF(L187="Ja",Formler!DE$7,0)</f>
        <v>0</v>
      </c>
      <c r="CR188" s="41">
        <f>IF(M187="Ja",Formler!DD$7*$N187,0)</f>
        <v>0</v>
      </c>
      <c r="DR188" s="7">
        <v>217</v>
      </c>
    </row>
    <row r="189" spans="1:122" x14ac:dyDescent="0.35">
      <c r="A189" s="35">
        <f>Uträkningsmall!B195</f>
        <v>0</v>
      </c>
      <c r="B189" s="36">
        <f>IF(Uträkningsmall!$C195=Formler!$DR$12,12,Uträkningsmall!$C195)</f>
        <v>0</v>
      </c>
      <c r="C189" s="36">
        <f>Uträkningsmall!D195</f>
        <v>0</v>
      </c>
      <c r="D189" s="36">
        <f>Uträkningsmall!E195</f>
        <v>0</v>
      </c>
      <c r="E189" s="36">
        <f>Uträkningsmall!F195</f>
        <v>0</v>
      </c>
      <c r="F189" s="36">
        <f>Uträkningsmall!G195</f>
        <v>0</v>
      </c>
      <c r="G189" s="36">
        <f>Uträkningsmall!H195</f>
        <v>0</v>
      </c>
      <c r="H189" s="36">
        <f>Uträkningsmall!I195</f>
        <v>0</v>
      </c>
      <c r="I189" s="36">
        <f>Uträkningsmall!J195</f>
        <v>0</v>
      </c>
      <c r="J189" s="36">
        <f>Uträkningsmall!K195</f>
        <v>0</v>
      </c>
      <c r="K189" s="36">
        <f>Uträkningsmall!L195</f>
        <v>0</v>
      </c>
      <c r="L189" s="36">
        <f>Uträkningsmall!M195</f>
        <v>0</v>
      </c>
      <c r="M189" s="36">
        <f>Uträkningsmall!N195</f>
        <v>0</v>
      </c>
      <c r="N189" s="37">
        <f>Uträkningsmall!O195</f>
        <v>0</v>
      </c>
      <c r="P189" s="62">
        <f t="shared" si="50"/>
        <v>0</v>
      </c>
      <c r="Q189" s="62">
        <f t="shared" si="50"/>
        <v>0</v>
      </c>
      <c r="R189" s="62">
        <f t="shared" si="50"/>
        <v>0</v>
      </c>
      <c r="S189" s="62">
        <f t="shared" si="50"/>
        <v>0</v>
      </c>
      <c r="T189" s="62">
        <f t="shared" si="50"/>
        <v>0</v>
      </c>
      <c r="U189" s="63"/>
      <c r="V189" s="62">
        <f t="shared" si="34"/>
        <v>0</v>
      </c>
      <c r="W189" s="62">
        <f t="shared" si="35"/>
        <v>0</v>
      </c>
      <c r="X189" s="62">
        <f t="shared" si="36"/>
        <v>0</v>
      </c>
      <c r="Y189" s="62">
        <f t="shared" si="37"/>
        <v>0</v>
      </c>
      <c r="Z189" s="62">
        <f t="shared" si="38"/>
        <v>0</v>
      </c>
      <c r="AA189" s="63"/>
      <c r="AB189" s="62">
        <f t="shared" si="39"/>
        <v>0</v>
      </c>
      <c r="AC189" s="62">
        <f t="shared" si="40"/>
        <v>0</v>
      </c>
      <c r="AD189" s="62">
        <f t="shared" si="41"/>
        <v>0</v>
      </c>
      <c r="AE189" s="62">
        <f t="shared" si="42"/>
        <v>0</v>
      </c>
      <c r="AF189" s="62">
        <f t="shared" si="43"/>
        <v>0</v>
      </c>
      <c r="AH189" s="83">
        <f t="shared" si="44"/>
        <v>0</v>
      </c>
      <c r="AI189" s="64">
        <f t="shared" si="45"/>
        <v>0</v>
      </c>
      <c r="AJ189" s="64">
        <f t="shared" si="46"/>
        <v>0</v>
      </c>
      <c r="AK189" s="64">
        <f t="shared" si="47"/>
        <v>0</v>
      </c>
      <c r="AL189" s="84">
        <f t="shared" si="48"/>
        <v>0</v>
      </c>
      <c r="AU189" s="40">
        <f>IF($D188="Ja",$B188*Formler!CV$3,0)</f>
        <v>0</v>
      </c>
      <c r="AV189" s="41">
        <f>IF($E188="Ja",$B188*Formler!CW$3,0)</f>
        <v>0</v>
      </c>
      <c r="AW189" s="41">
        <f>IF($F188="Ja",$B188*Formler!CX$3,0)</f>
        <v>0</v>
      </c>
      <c r="AX189" s="41">
        <f>IF($G188="Ja",$B188*Formler!CY$3,0)</f>
        <v>0</v>
      </c>
      <c r="AY189" s="41">
        <f>IF($H188="Ja",$B188*Formler!CZ$3,0)</f>
        <v>0</v>
      </c>
      <c r="AZ189" s="41">
        <f>IF($I188="Ja",$B188*Formler!DA$3,0)</f>
        <v>0</v>
      </c>
      <c r="BA189" s="41">
        <f>IF($J188&gt;0,$J188*Formler!DB$3,0)</f>
        <v>0</v>
      </c>
      <c r="BB189" s="41">
        <f>IF($K188="Ja",$B188*Formler!DC$3,0)</f>
        <v>0</v>
      </c>
      <c r="BC189" s="74">
        <f>IF($L188="Ja",Formler!DE$3,0)</f>
        <v>0</v>
      </c>
      <c r="BD189" s="74">
        <f>IF($M188="Ja",$N188*Formler!DD$3,0)</f>
        <v>0</v>
      </c>
      <c r="BE189" s="41">
        <f>IF($D188="Ja",$B188*Formler!CV$4,0)</f>
        <v>0</v>
      </c>
      <c r="BF189" s="41">
        <f>IF($E188="Ja",$B188*Formler!CW$4,0)</f>
        <v>0</v>
      </c>
      <c r="BG189" s="41">
        <f>IF($F188="Ja",$B188*Formler!CX$4,0)</f>
        <v>0</v>
      </c>
      <c r="BH189" s="41">
        <f>IF($G188="Ja",$B188*Formler!CY$4,0)</f>
        <v>0</v>
      </c>
      <c r="BI189" s="41">
        <f>IF($H188="Ja",$B188*Formler!CZ$4,0)</f>
        <v>0</v>
      </c>
      <c r="BJ189" s="41">
        <f>IF($I188="Ja",$B188*Formler!DA$4,0)</f>
        <v>0</v>
      </c>
      <c r="BK189" s="41">
        <f>IF($J188&gt;0,$J188*Formler!$DB190,0)</f>
        <v>0</v>
      </c>
      <c r="BL189" s="41">
        <f>IF($K188="Ja",$B188*Formler!DC$4,0)</f>
        <v>0</v>
      </c>
      <c r="BM189" s="41">
        <f>IF($L188="Ja",Formler!DE$4,0)</f>
        <v>0</v>
      </c>
      <c r="BN189" s="41">
        <f>IF($M188="Ja",Formler!DD$4*$N188,0)</f>
        <v>0</v>
      </c>
      <c r="BO189" s="41">
        <f>IF(D188="Ja",$B188*Formler!CV$5,0)</f>
        <v>0</v>
      </c>
      <c r="BP189" s="41">
        <f>IF(E188="Ja",$B188*Formler!CW$5,0)</f>
        <v>0</v>
      </c>
      <c r="BQ189" s="41">
        <f>IF(F188="Ja",$B188*Formler!CX$5,0)</f>
        <v>0</v>
      </c>
      <c r="BR189" s="41">
        <f>IF(G188="Ja",$B188*Formler!CY$5,0)</f>
        <v>0</v>
      </c>
      <c r="BS189" s="41">
        <f>IF(H188="Ja",$B188*Formler!CZ$5,0)</f>
        <v>0</v>
      </c>
      <c r="BT189" s="41">
        <f>IF(I188="Ja",$B188*Formler!DA$5,0)</f>
        <v>0</v>
      </c>
      <c r="BU189" s="41">
        <f>IF($J188&gt;0,$J188*Formler!$DB$5,0)</f>
        <v>0</v>
      </c>
      <c r="BV189" s="41">
        <f>IF(K188="Ja",$B188*Formler!DC$5,0)</f>
        <v>0</v>
      </c>
      <c r="BW189" s="41">
        <f>IF(L188="Ja",Formler!DE$5,0)</f>
        <v>0</v>
      </c>
      <c r="BX189" s="41">
        <f>IF(M188="Ja",Formler!DD$5*$N188,0)</f>
        <v>0</v>
      </c>
      <c r="BY189" s="41">
        <f>IF(D188="Ja",$B188*Formler!CV$6,0)</f>
        <v>0</v>
      </c>
      <c r="BZ189" s="41">
        <f>IF(E188="Ja",$B188*Formler!CW$6,0)</f>
        <v>0</v>
      </c>
      <c r="CA189" s="41">
        <f>IF(F188="Ja",$B188*Formler!CX$6,0)</f>
        <v>0</v>
      </c>
      <c r="CB189" s="41">
        <f>IF(G188="Ja",$B188*Formler!CY$6,0)</f>
        <v>0</v>
      </c>
      <c r="CC189" s="41">
        <f>IF(H188="Ja",$B188*Formler!CZ$6,0)</f>
        <v>0</v>
      </c>
      <c r="CD189" s="41">
        <f>IF(I188="Ja",$B188*Formler!DA$6,0)</f>
        <v>0</v>
      </c>
      <c r="CE189" s="41">
        <f>IF($J188&gt;0,$J188*Formler!$DB$6,0)</f>
        <v>0</v>
      </c>
      <c r="CF189" s="41">
        <f>IF(K188="Ja",$B188*Formler!DC$6,0)</f>
        <v>0</v>
      </c>
      <c r="CG189" s="41">
        <f>IF(L188="Ja",Formler!DE$6,0)</f>
        <v>0</v>
      </c>
      <c r="CH189" s="41">
        <f>IF(M188="Ja",Formler!DD$6*$N188,0)</f>
        <v>0</v>
      </c>
      <c r="CI189" s="41">
        <f>IF(D188="Ja",$B188*Formler!CV$7,0)</f>
        <v>0</v>
      </c>
      <c r="CJ189" s="41">
        <f>IF(E188="Ja",$B188*Formler!CW$7,0)</f>
        <v>0</v>
      </c>
      <c r="CK189" s="41">
        <f>IF(F188="Ja",$B188*Formler!CX$7,0)</f>
        <v>0</v>
      </c>
      <c r="CL189" s="41">
        <f>IF(G188="Ja",$B188*Formler!CY$7,0)</f>
        <v>0</v>
      </c>
      <c r="CM189" s="41">
        <f>IF(H188="Ja",$B188*Formler!CZ$7,0)</f>
        <v>0</v>
      </c>
      <c r="CN189" s="41">
        <f>IF(I188="Ja",$B188*Formler!DA$7,0)</f>
        <v>0</v>
      </c>
      <c r="CO189" s="41">
        <f>IF($J188&gt;0,$J188*Formler!$DB$7,0)</f>
        <v>0</v>
      </c>
      <c r="CP189" s="41">
        <f>IF(K188="Ja",$B188*Formler!DC$7,0)</f>
        <v>0</v>
      </c>
      <c r="CQ189" s="41">
        <f>IF(L188="Ja",Formler!DE$7,0)</f>
        <v>0</v>
      </c>
      <c r="CR189" s="41">
        <f>IF(M188="Ja",Formler!DD$7*$N188,0)</f>
        <v>0</v>
      </c>
      <c r="DR189" s="7">
        <v>218</v>
      </c>
    </row>
    <row r="190" spans="1:122" x14ac:dyDescent="0.35">
      <c r="A190" s="35">
        <f>Uträkningsmall!B196</f>
        <v>0</v>
      </c>
      <c r="B190" s="36">
        <f>IF(Uträkningsmall!$C196=Formler!$DR$12,12,Uträkningsmall!$C196)</f>
        <v>0</v>
      </c>
      <c r="C190" s="36">
        <f>Uträkningsmall!D196</f>
        <v>0</v>
      </c>
      <c r="D190" s="36">
        <f>Uträkningsmall!E196</f>
        <v>0</v>
      </c>
      <c r="E190" s="36">
        <f>Uträkningsmall!F196</f>
        <v>0</v>
      </c>
      <c r="F190" s="36">
        <f>Uträkningsmall!G196</f>
        <v>0</v>
      </c>
      <c r="G190" s="36">
        <f>Uträkningsmall!H196</f>
        <v>0</v>
      </c>
      <c r="H190" s="36">
        <f>Uträkningsmall!I196</f>
        <v>0</v>
      </c>
      <c r="I190" s="36">
        <f>Uträkningsmall!J196</f>
        <v>0</v>
      </c>
      <c r="J190" s="36">
        <f>Uträkningsmall!K196</f>
        <v>0</v>
      </c>
      <c r="K190" s="36">
        <f>Uträkningsmall!L196</f>
        <v>0</v>
      </c>
      <c r="L190" s="36">
        <f>Uträkningsmall!M196</f>
        <v>0</v>
      </c>
      <c r="M190" s="36">
        <f>Uträkningsmall!N196</f>
        <v>0</v>
      </c>
      <c r="N190" s="37">
        <f>Uträkningsmall!O196</f>
        <v>0</v>
      </c>
      <c r="P190" s="62">
        <f t="shared" si="50"/>
        <v>0</v>
      </c>
      <c r="Q190" s="62">
        <f t="shared" si="50"/>
        <v>0</v>
      </c>
      <c r="R190" s="62">
        <f t="shared" si="50"/>
        <v>0</v>
      </c>
      <c r="S190" s="62">
        <f t="shared" si="50"/>
        <v>0</v>
      </c>
      <c r="T190" s="62">
        <f t="shared" si="50"/>
        <v>0</v>
      </c>
      <c r="U190" s="63"/>
      <c r="V190" s="62">
        <f t="shared" si="34"/>
        <v>0</v>
      </c>
      <c r="W190" s="62">
        <f t="shared" si="35"/>
        <v>0</v>
      </c>
      <c r="X190" s="62">
        <f t="shared" si="36"/>
        <v>0</v>
      </c>
      <c r="Y190" s="62">
        <f t="shared" si="37"/>
        <v>0</v>
      </c>
      <c r="Z190" s="62">
        <f t="shared" si="38"/>
        <v>0</v>
      </c>
      <c r="AA190" s="63"/>
      <c r="AB190" s="62">
        <f t="shared" si="39"/>
        <v>0</v>
      </c>
      <c r="AC190" s="62">
        <f t="shared" si="40"/>
        <v>0</v>
      </c>
      <c r="AD190" s="62">
        <f t="shared" si="41"/>
        <v>0</v>
      </c>
      <c r="AE190" s="62">
        <f t="shared" si="42"/>
        <v>0</v>
      </c>
      <c r="AF190" s="62">
        <f t="shared" si="43"/>
        <v>0</v>
      </c>
      <c r="AH190" s="83">
        <f t="shared" si="44"/>
        <v>0</v>
      </c>
      <c r="AI190" s="64">
        <f t="shared" si="45"/>
        <v>0</v>
      </c>
      <c r="AJ190" s="64">
        <f t="shared" si="46"/>
        <v>0</v>
      </c>
      <c r="AK190" s="64">
        <f t="shared" si="47"/>
        <v>0</v>
      </c>
      <c r="AL190" s="84">
        <f t="shared" si="48"/>
        <v>0</v>
      </c>
      <c r="AU190" s="40">
        <f>IF($D189="Ja",$B189*Formler!CV$3,0)</f>
        <v>0</v>
      </c>
      <c r="AV190" s="41">
        <f>IF($E189="Ja",$B189*Formler!CW$3,0)</f>
        <v>0</v>
      </c>
      <c r="AW190" s="41">
        <f>IF($F189="Ja",$B189*Formler!CX$3,0)</f>
        <v>0</v>
      </c>
      <c r="AX190" s="41">
        <f>IF($G189="Ja",$B189*Formler!CY$3,0)</f>
        <v>0</v>
      </c>
      <c r="AY190" s="41">
        <f>IF($H189="Ja",$B189*Formler!CZ$3,0)</f>
        <v>0</v>
      </c>
      <c r="AZ190" s="41">
        <f>IF($I189="Ja",$B189*Formler!DA$3,0)</f>
        <v>0</v>
      </c>
      <c r="BA190" s="41">
        <f>IF($J189&gt;0,$J189*Formler!DB$3,0)</f>
        <v>0</v>
      </c>
      <c r="BB190" s="41">
        <f>IF($K189="Ja",$B189*Formler!DC$3,0)</f>
        <v>0</v>
      </c>
      <c r="BC190" s="74">
        <f>IF($L189="Ja",Formler!DE$3,0)</f>
        <v>0</v>
      </c>
      <c r="BD190" s="74">
        <f>IF($M189="Ja",$N189*Formler!DD$3,0)</f>
        <v>0</v>
      </c>
      <c r="BE190" s="41">
        <f>IF($D189="Ja",$B189*Formler!CV$4,0)</f>
        <v>0</v>
      </c>
      <c r="BF190" s="41">
        <f>IF($E189="Ja",$B189*Formler!CW$4,0)</f>
        <v>0</v>
      </c>
      <c r="BG190" s="41">
        <f>IF($F189="Ja",$B189*Formler!CX$4,0)</f>
        <v>0</v>
      </c>
      <c r="BH190" s="41">
        <f>IF($G189="Ja",$B189*Formler!CY$4,0)</f>
        <v>0</v>
      </c>
      <c r="BI190" s="41">
        <f>IF($H189="Ja",$B189*Formler!CZ$4,0)</f>
        <v>0</v>
      </c>
      <c r="BJ190" s="41">
        <f>IF($I189="Ja",$B189*Formler!DA$4,0)</f>
        <v>0</v>
      </c>
      <c r="BK190" s="41">
        <f>IF($J189&gt;0,$J189*Formler!$DB191,0)</f>
        <v>0</v>
      </c>
      <c r="BL190" s="41">
        <f>IF($K189="Ja",$B189*Formler!DC$4,0)</f>
        <v>0</v>
      </c>
      <c r="BM190" s="41">
        <f>IF($L189="Ja",Formler!DE$4,0)</f>
        <v>0</v>
      </c>
      <c r="BN190" s="41">
        <f>IF($M189="Ja",Formler!DD$4*$N189,0)</f>
        <v>0</v>
      </c>
      <c r="BO190" s="41">
        <f>IF(D189="Ja",$B189*Formler!CV$5,0)</f>
        <v>0</v>
      </c>
      <c r="BP190" s="41">
        <f>IF(E189="Ja",$B189*Formler!CW$5,0)</f>
        <v>0</v>
      </c>
      <c r="BQ190" s="41">
        <f>IF(F189="Ja",$B189*Formler!CX$5,0)</f>
        <v>0</v>
      </c>
      <c r="BR190" s="41">
        <f>IF(G189="Ja",$B189*Formler!CY$5,0)</f>
        <v>0</v>
      </c>
      <c r="BS190" s="41">
        <f>IF(H189="Ja",$B189*Formler!CZ$5,0)</f>
        <v>0</v>
      </c>
      <c r="BT190" s="41">
        <f>IF(I189="Ja",$B189*Formler!DA$5,0)</f>
        <v>0</v>
      </c>
      <c r="BU190" s="41">
        <f>IF($J189&gt;0,$J189*Formler!$DB$5,0)</f>
        <v>0</v>
      </c>
      <c r="BV190" s="41">
        <f>IF(K189="Ja",$B189*Formler!DC$5,0)</f>
        <v>0</v>
      </c>
      <c r="BW190" s="41">
        <f>IF(L189="Ja",Formler!DE$5,0)</f>
        <v>0</v>
      </c>
      <c r="BX190" s="41">
        <f>IF(M189="Ja",Formler!DD$5*$N189,0)</f>
        <v>0</v>
      </c>
      <c r="BY190" s="41">
        <f>IF(D189="Ja",$B189*Formler!CV$6,0)</f>
        <v>0</v>
      </c>
      <c r="BZ190" s="41">
        <f>IF(E189="Ja",$B189*Formler!CW$6,0)</f>
        <v>0</v>
      </c>
      <c r="CA190" s="41">
        <f>IF(F189="Ja",$B189*Formler!CX$6,0)</f>
        <v>0</v>
      </c>
      <c r="CB190" s="41">
        <f>IF(G189="Ja",$B189*Formler!CY$6,0)</f>
        <v>0</v>
      </c>
      <c r="CC190" s="41">
        <f>IF(H189="Ja",$B189*Formler!CZ$6,0)</f>
        <v>0</v>
      </c>
      <c r="CD190" s="41">
        <f>IF(I189="Ja",$B189*Formler!DA$6,0)</f>
        <v>0</v>
      </c>
      <c r="CE190" s="41">
        <f>IF($J189&gt;0,$J189*Formler!$DB$6,0)</f>
        <v>0</v>
      </c>
      <c r="CF190" s="41">
        <f>IF(K189="Ja",$B189*Formler!DC$6,0)</f>
        <v>0</v>
      </c>
      <c r="CG190" s="41">
        <f>IF(L189="Ja",Formler!DE$6,0)</f>
        <v>0</v>
      </c>
      <c r="CH190" s="41">
        <f>IF(M189="Ja",Formler!DD$6*$N189,0)</f>
        <v>0</v>
      </c>
      <c r="CI190" s="41">
        <f>IF(D189="Ja",$B189*Formler!CV$7,0)</f>
        <v>0</v>
      </c>
      <c r="CJ190" s="41">
        <f>IF(E189="Ja",$B189*Formler!CW$7,0)</f>
        <v>0</v>
      </c>
      <c r="CK190" s="41">
        <f>IF(F189="Ja",$B189*Formler!CX$7,0)</f>
        <v>0</v>
      </c>
      <c r="CL190" s="41">
        <f>IF(G189="Ja",$B189*Formler!CY$7,0)</f>
        <v>0</v>
      </c>
      <c r="CM190" s="41">
        <f>IF(H189="Ja",$B189*Formler!CZ$7,0)</f>
        <v>0</v>
      </c>
      <c r="CN190" s="41">
        <f>IF(I189="Ja",$B189*Formler!DA$7,0)</f>
        <v>0</v>
      </c>
      <c r="CO190" s="41">
        <f>IF($J189&gt;0,$J189*Formler!$DB$7,0)</f>
        <v>0</v>
      </c>
      <c r="CP190" s="41">
        <f>IF(K189="Ja",$B189*Formler!DC$7,0)</f>
        <v>0</v>
      </c>
      <c r="CQ190" s="41">
        <f>IF(L189="Ja",Formler!DE$7,0)</f>
        <v>0</v>
      </c>
      <c r="CR190" s="41">
        <f>IF(M189="Ja",Formler!DD$7*$N189,0)</f>
        <v>0</v>
      </c>
      <c r="DR190" s="7">
        <v>219</v>
      </c>
    </row>
    <row r="191" spans="1:122" x14ac:dyDescent="0.35">
      <c r="A191" s="35">
        <f>Uträkningsmall!B197</f>
        <v>0</v>
      </c>
      <c r="B191" s="36">
        <f>IF(Uträkningsmall!$C197=Formler!$DR$12,12,Uträkningsmall!$C197)</f>
        <v>0</v>
      </c>
      <c r="C191" s="36">
        <f>Uträkningsmall!D197</f>
        <v>0</v>
      </c>
      <c r="D191" s="36">
        <f>Uträkningsmall!E197</f>
        <v>0</v>
      </c>
      <c r="E191" s="36">
        <f>Uträkningsmall!F197</f>
        <v>0</v>
      </c>
      <c r="F191" s="36">
        <f>Uträkningsmall!G197</f>
        <v>0</v>
      </c>
      <c r="G191" s="36">
        <f>Uträkningsmall!H197</f>
        <v>0</v>
      </c>
      <c r="H191" s="36">
        <f>Uträkningsmall!I197</f>
        <v>0</v>
      </c>
      <c r="I191" s="36">
        <f>Uträkningsmall!J197</f>
        <v>0</v>
      </c>
      <c r="J191" s="36">
        <f>Uträkningsmall!K197</f>
        <v>0</v>
      </c>
      <c r="K191" s="36">
        <f>Uträkningsmall!L197</f>
        <v>0</v>
      </c>
      <c r="L191" s="36">
        <f>Uträkningsmall!M197</f>
        <v>0</v>
      </c>
      <c r="M191" s="36">
        <f>Uträkningsmall!N197</f>
        <v>0</v>
      </c>
      <c r="N191" s="37">
        <f>Uträkningsmall!O197</f>
        <v>0</v>
      </c>
      <c r="P191" s="62">
        <f t="shared" si="50"/>
        <v>0</v>
      </c>
      <c r="Q191" s="62">
        <f t="shared" si="50"/>
        <v>0</v>
      </c>
      <c r="R191" s="62">
        <f t="shared" si="50"/>
        <v>0</v>
      </c>
      <c r="S191" s="62">
        <f t="shared" si="50"/>
        <v>0</v>
      </c>
      <c r="T191" s="62">
        <f t="shared" si="50"/>
        <v>0</v>
      </c>
      <c r="U191" s="63"/>
      <c r="V191" s="62">
        <f t="shared" si="34"/>
        <v>0</v>
      </c>
      <c r="W191" s="62">
        <f t="shared" si="35"/>
        <v>0</v>
      </c>
      <c r="X191" s="62">
        <f t="shared" si="36"/>
        <v>0</v>
      </c>
      <c r="Y191" s="62">
        <f t="shared" si="37"/>
        <v>0</v>
      </c>
      <c r="Z191" s="62">
        <f t="shared" si="38"/>
        <v>0</v>
      </c>
      <c r="AA191" s="63"/>
      <c r="AB191" s="62">
        <f t="shared" si="39"/>
        <v>0</v>
      </c>
      <c r="AC191" s="62">
        <f t="shared" si="40"/>
        <v>0</v>
      </c>
      <c r="AD191" s="62">
        <f t="shared" si="41"/>
        <v>0</v>
      </c>
      <c r="AE191" s="62">
        <f t="shared" si="42"/>
        <v>0</v>
      </c>
      <c r="AF191" s="62">
        <f t="shared" si="43"/>
        <v>0</v>
      </c>
      <c r="AH191" s="83">
        <f t="shared" si="44"/>
        <v>0</v>
      </c>
      <c r="AI191" s="64">
        <f t="shared" si="45"/>
        <v>0</v>
      </c>
      <c r="AJ191" s="64">
        <f t="shared" si="46"/>
        <v>0</v>
      </c>
      <c r="AK191" s="64">
        <f t="shared" si="47"/>
        <v>0</v>
      </c>
      <c r="AL191" s="84">
        <f t="shared" si="48"/>
        <v>0</v>
      </c>
      <c r="AU191" s="40">
        <f>IF($D190="Ja",$B190*Formler!CV$3,0)</f>
        <v>0</v>
      </c>
      <c r="AV191" s="41">
        <f>IF($E190="Ja",$B190*Formler!CW$3,0)</f>
        <v>0</v>
      </c>
      <c r="AW191" s="41">
        <f>IF($F190="Ja",$B190*Formler!CX$3,0)</f>
        <v>0</v>
      </c>
      <c r="AX191" s="41">
        <f>IF($G190="Ja",$B190*Formler!CY$3,0)</f>
        <v>0</v>
      </c>
      <c r="AY191" s="41">
        <f>IF($H190="Ja",$B190*Formler!CZ$3,0)</f>
        <v>0</v>
      </c>
      <c r="AZ191" s="41">
        <f>IF($I190="Ja",$B190*Formler!DA$3,0)</f>
        <v>0</v>
      </c>
      <c r="BA191" s="41">
        <f>IF($J190&gt;0,$J190*Formler!DB$3,0)</f>
        <v>0</v>
      </c>
      <c r="BB191" s="41">
        <f>IF($K190="Ja",$B190*Formler!DC$3,0)</f>
        <v>0</v>
      </c>
      <c r="BC191" s="74">
        <f>IF($L190="Ja",Formler!DE$3,0)</f>
        <v>0</v>
      </c>
      <c r="BD191" s="74">
        <f>IF($M190="Ja",$N190*Formler!DD$3,0)</f>
        <v>0</v>
      </c>
      <c r="BE191" s="41">
        <f>IF($D190="Ja",$B190*Formler!CV$4,0)</f>
        <v>0</v>
      </c>
      <c r="BF191" s="41">
        <f>IF($E190="Ja",$B190*Formler!CW$4,0)</f>
        <v>0</v>
      </c>
      <c r="BG191" s="41">
        <f>IF($F190="Ja",$B190*Formler!CX$4,0)</f>
        <v>0</v>
      </c>
      <c r="BH191" s="41">
        <f>IF($G190="Ja",$B190*Formler!CY$4,0)</f>
        <v>0</v>
      </c>
      <c r="BI191" s="41">
        <f>IF($H190="Ja",$B190*Formler!CZ$4,0)</f>
        <v>0</v>
      </c>
      <c r="BJ191" s="41">
        <f>IF($I190="Ja",$B190*Formler!DA$4,0)</f>
        <v>0</v>
      </c>
      <c r="BK191" s="41">
        <f>IF($J190&gt;0,$J190*Formler!$DB192,0)</f>
        <v>0</v>
      </c>
      <c r="BL191" s="41">
        <f>IF($K190="Ja",$B190*Formler!DC$4,0)</f>
        <v>0</v>
      </c>
      <c r="BM191" s="41">
        <f>IF($L190="Ja",Formler!DE$4,0)</f>
        <v>0</v>
      </c>
      <c r="BN191" s="41">
        <f>IF($M190="Ja",Formler!DD$4*$N190,0)</f>
        <v>0</v>
      </c>
      <c r="BO191" s="41">
        <f>IF(D190="Ja",$B190*Formler!CV$5,0)</f>
        <v>0</v>
      </c>
      <c r="BP191" s="41">
        <f>IF(E190="Ja",$B190*Formler!CW$5,0)</f>
        <v>0</v>
      </c>
      <c r="BQ191" s="41">
        <f>IF(F190="Ja",$B190*Formler!CX$5,0)</f>
        <v>0</v>
      </c>
      <c r="BR191" s="41">
        <f>IF(G190="Ja",$B190*Formler!CY$5,0)</f>
        <v>0</v>
      </c>
      <c r="BS191" s="41">
        <f>IF(H190="Ja",$B190*Formler!CZ$5,0)</f>
        <v>0</v>
      </c>
      <c r="BT191" s="41">
        <f>IF(I190="Ja",$B190*Formler!DA$5,0)</f>
        <v>0</v>
      </c>
      <c r="BU191" s="41">
        <f>IF($J190&gt;0,$J190*Formler!$DB$5,0)</f>
        <v>0</v>
      </c>
      <c r="BV191" s="41">
        <f>IF(K190="Ja",$B190*Formler!DC$5,0)</f>
        <v>0</v>
      </c>
      <c r="BW191" s="41">
        <f>IF(L190="Ja",Formler!DE$5,0)</f>
        <v>0</v>
      </c>
      <c r="BX191" s="41">
        <f>IF(M190="Ja",Formler!DD$5*$N190,0)</f>
        <v>0</v>
      </c>
      <c r="BY191" s="41">
        <f>IF(D190="Ja",$B190*Formler!CV$6,0)</f>
        <v>0</v>
      </c>
      <c r="BZ191" s="41">
        <f>IF(E190="Ja",$B190*Formler!CW$6,0)</f>
        <v>0</v>
      </c>
      <c r="CA191" s="41">
        <f>IF(F190="Ja",$B190*Formler!CX$6,0)</f>
        <v>0</v>
      </c>
      <c r="CB191" s="41">
        <f>IF(G190="Ja",$B190*Formler!CY$6,0)</f>
        <v>0</v>
      </c>
      <c r="CC191" s="41">
        <f>IF(H190="Ja",$B190*Formler!CZ$6,0)</f>
        <v>0</v>
      </c>
      <c r="CD191" s="41">
        <f>IF(I190="Ja",$B190*Formler!DA$6,0)</f>
        <v>0</v>
      </c>
      <c r="CE191" s="41">
        <f>IF($J190&gt;0,$J190*Formler!$DB$6,0)</f>
        <v>0</v>
      </c>
      <c r="CF191" s="41">
        <f>IF(K190="Ja",$B190*Formler!DC$6,0)</f>
        <v>0</v>
      </c>
      <c r="CG191" s="41">
        <f>IF(L190="Ja",Formler!DE$6,0)</f>
        <v>0</v>
      </c>
      <c r="CH191" s="41">
        <f>IF(M190="Ja",Formler!DD$6*$N190,0)</f>
        <v>0</v>
      </c>
      <c r="CI191" s="41">
        <f>IF(D190="Ja",$B190*Formler!CV$7,0)</f>
        <v>0</v>
      </c>
      <c r="CJ191" s="41">
        <f>IF(E190="Ja",$B190*Formler!CW$7,0)</f>
        <v>0</v>
      </c>
      <c r="CK191" s="41">
        <f>IF(F190="Ja",$B190*Formler!CX$7,0)</f>
        <v>0</v>
      </c>
      <c r="CL191" s="41">
        <f>IF(G190="Ja",$B190*Formler!CY$7,0)</f>
        <v>0</v>
      </c>
      <c r="CM191" s="41">
        <f>IF(H190="Ja",$B190*Formler!CZ$7,0)</f>
        <v>0</v>
      </c>
      <c r="CN191" s="41">
        <f>IF(I190="Ja",$B190*Formler!DA$7,0)</f>
        <v>0</v>
      </c>
      <c r="CO191" s="41">
        <f>IF($J190&gt;0,$J190*Formler!$DB$7,0)</f>
        <v>0</v>
      </c>
      <c r="CP191" s="41">
        <f>IF(K190="Ja",$B190*Formler!DC$7,0)</f>
        <v>0</v>
      </c>
      <c r="CQ191" s="41">
        <f>IF(L190="Ja",Formler!DE$7,0)</f>
        <v>0</v>
      </c>
      <c r="CR191" s="41">
        <f>IF(M190="Ja",Formler!DD$7*$N190,0)</f>
        <v>0</v>
      </c>
      <c r="DR191" s="7">
        <v>220</v>
      </c>
    </row>
    <row r="192" spans="1:122" x14ac:dyDescent="0.35">
      <c r="A192" s="35">
        <f>Uträkningsmall!B198</f>
        <v>0</v>
      </c>
      <c r="B192" s="36">
        <f>IF(Uträkningsmall!$C198=Formler!$DR$12,12,Uträkningsmall!$C198)</f>
        <v>0</v>
      </c>
      <c r="C192" s="36">
        <f>Uträkningsmall!D198</f>
        <v>0</v>
      </c>
      <c r="D192" s="36">
        <f>Uträkningsmall!E198</f>
        <v>0</v>
      </c>
      <c r="E192" s="36">
        <f>Uträkningsmall!F198</f>
        <v>0</v>
      </c>
      <c r="F192" s="36">
        <f>Uträkningsmall!G198</f>
        <v>0</v>
      </c>
      <c r="G192" s="36">
        <f>Uträkningsmall!H198</f>
        <v>0</v>
      </c>
      <c r="H192" s="36">
        <f>Uträkningsmall!I198</f>
        <v>0</v>
      </c>
      <c r="I192" s="36">
        <f>Uträkningsmall!J198</f>
        <v>0</v>
      </c>
      <c r="J192" s="36">
        <f>Uträkningsmall!K198</f>
        <v>0</v>
      </c>
      <c r="K192" s="36">
        <f>Uträkningsmall!L198</f>
        <v>0</v>
      </c>
      <c r="L192" s="36">
        <f>Uträkningsmall!M198</f>
        <v>0</v>
      </c>
      <c r="M192" s="36">
        <f>Uträkningsmall!N198</f>
        <v>0</v>
      </c>
      <c r="N192" s="37">
        <f>Uträkningsmall!O198</f>
        <v>0</v>
      </c>
      <c r="P192" s="62">
        <f t="shared" si="50"/>
        <v>0</v>
      </c>
      <c r="Q192" s="62">
        <f t="shared" si="50"/>
        <v>0</v>
      </c>
      <c r="R192" s="62">
        <f t="shared" si="50"/>
        <v>0</v>
      </c>
      <c r="S192" s="62">
        <f t="shared" si="50"/>
        <v>0</v>
      </c>
      <c r="T192" s="62">
        <f t="shared" si="50"/>
        <v>0</v>
      </c>
      <c r="U192" s="63"/>
      <c r="V192" s="62">
        <f t="shared" si="34"/>
        <v>0</v>
      </c>
      <c r="W192" s="62">
        <f t="shared" si="35"/>
        <v>0</v>
      </c>
      <c r="X192" s="62">
        <f t="shared" si="36"/>
        <v>0</v>
      </c>
      <c r="Y192" s="62">
        <f t="shared" si="37"/>
        <v>0</v>
      </c>
      <c r="Z192" s="62">
        <f t="shared" si="38"/>
        <v>0</v>
      </c>
      <c r="AA192" s="63"/>
      <c r="AB192" s="62">
        <f t="shared" si="39"/>
        <v>0</v>
      </c>
      <c r="AC192" s="62">
        <f t="shared" si="40"/>
        <v>0</v>
      </c>
      <c r="AD192" s="62">
        <f t="shared" si="41"/>
        <v>0</v>
      </c>
      <c r="AE192" s="62">
        <f t="shared" si="42"/>
        <v>0</v>
      </c>
      <c r="AF192" s="62">
        <f t="shared" si="43"/>
        <v>0</v>
      </c>
      <c r="AH192" s="83">
        <f t="shared" si="44"/>
        <v>0</v>
      </c>
      <c r="AI192" s="64">
        <f t="shared" si="45"/>
        <v>0</v>
      </c>
      <c r="AJ192" s="64">
        <f t="shared" si="46"/>
        <v>0</v>
      </c>
      <c r="AK192" s="64">
        <f t="shared" si="47"/>
        <v>0</v>
      </c>
      <c r="AL192" s="84">
        <f t="shared" si="48"/>
        <v>0</v>
      </c>
      <c r="AU192" s="40">
        <f>IF($D191="Ja",$B191*Formler!CV$3,0)</f>
        <v>0</v>
      </c>
      <c r="AV192" s="41">
        <f>IF($E191="Ja",$B191*Formler!CW$3,0)</f>
        <v>0</v>
      </c>
      <c r="AW192" s="41">
        <f>IF($F191="Ja",$B191*Formler!CX$3,0)</f>
        <v>0</v>
      </c>
      <c r="AX192" s="41">
        <f>IF($G191="Ja",$B191*Formler!CY$3,0)</f>
        <v>0</v>
      </c>
      <c r="AY192" s="41">
        <f>IF($H191="Ja",$B191*Formler!CZ$3,0)</f>
        <v>0</v>
      </c>
      <c r="AZ192" s="41">
        <f>IF($I191="Ja",$B191*Formler!DA$3,0)</f>
        <v>0</v>
      </c>
      <c r="BA192" s="41">
        <f>IF($J191&gt;0,$J191*Formler!DB$3,0)</f>
        <v>0</v>
      </c>
      <c r="BB192" s="41">
        <f>IF($K191="Ja",$B191*Formler!DC$3,0)</f>
        <v>0</v>
      </c>
      <c r="BC192" s="74">
        <f>IF($L191="Ja",Formler!DE$3,0)</f>
        <v>0</v>
      </c>
      <c r="BD192" s="74">
        <f>IF($M191="Ja",$N191*Formler!DD$3,0)</f>
        <v>0</v>
      </c>
      <c r="BE192" s="41">
        <f>IF($D191="Ja",$B191*Formler!CV$4,0)</f>
        <v>0</v>
      </c>
      <c r="BF192" s="41">
        <f>IF($E191="Ja",$B191*Formler!CW$4,0)</f>
        <v>0</v>
      </c>
      <c r="BG192" s="41">
        <f>IF($F191="Ja",$B191*Formler!CX$4,0)</f>
        <v>0</v>
      </c>
      <c r="BH192" s="41">
        <f>IF($G191="Ja",$B191*Formler!CY$4,0)</f>
        <v>0</v>
      </c>
      <c r="BI192" s="41">
        <f>IF($H191="Ja",$B191*Formler!CZ$4,0)</f>
        <v>0</v>
      </c>
      <c r="BJ192" s="41">
        <f>IF($I191="Ja",$B191*Formler!DA$4,0)</f>
        <v>0</v>
      </c>
      <c r="BK192" s="41">
        <f>IF($J191&gt;0,$J191*Formler!$DB193,0)</f>
        <v>0</v>
      </c>
      <c r="BL192" s="41">
        <f>IF($K191="Ja",$B191*Formler!DC$4,0)</f>
        <v>0</v>
      </c>
      <c r="BM192" s="41">
        <f>IF($L191="Ja",Formler!DE$4,0)</f>
        <v>0</v>
      </c>
      <c r="BN192" s="41">
        <f>IF($M191="Ja",Formler!DD$4*$N191,0)</f>
        <v>0</v>
      </c>
      <c r="BO192" s="41">
        <f>IF(D191="Ja",$B191*Formler!CV$5,0)</f>
        <v>0</v>
      </c>
      <c r="BP192" s="41">
        <f>IF(E191="Ja",$B191*Formler!CW$5,0)</f>
        <v>0</v>
      </c>
      <c r="BQ192" s="41">
        <f>IF(F191="Ja",$B191*Formler!CX$5,0)</f>
        <v>0</v>
      </c>
      <c r="BR192" s="41">
        <f>IF(G191="Ja",$B191*Formler!CY$5,0)</f>
        <v>0</v>
      </c>
      <c r="BS192" s="41">
        <f>IF(H191="Ja",$B191*Formler!CZ$5,0)</f>
        <v>0</v>
      </c>
      <c r="BT192" s="41">
        <f>IF(I191="Ja",$B191*Formler!DA$5,0)</f>
        <v>0</v>
      </c>
      <c r="BU192" s="41">
        <f>IF($J191&gt;0,$J191*Formler!$DB$5,0)</f>
        <v>0</v>
      </c>
      <c r="BV192" s="41">
        <f>IF(K191="Ja",$B191*Formler!DC$5,0)</f>
        <v>0</v>
      </c>
      <c r="BW192" s="41">
        <f>IF(L191="Ja",Formler!DE$5,0)</f>
        <v>0</v>
      </c>
      <c r="BX192" s="41">
        <f>IF(M191="Ja",Formler!DD$5*$N191,0)</f>
        <v>0</v>
      </c>
      <c r="BY192" s="41">
        <f>IF(D191="Ja",$B191*Formler!CV$6,0)</f>
        <v>0</v>
      </c>
      <c r="BZ192" s="41">
        <f>IF(E191="Ja",$B191*Formler!CW$6,0)</f>
        <v>0</v>
      </c>
      <c r="CA192" s="41">
        <f>IF(F191="Ja",$B191*Formler!CX$6,0)</f>
        <v>0</v>
      </c>
      <c r="CB192" s="41">
        <f>IF(G191="Ja",$B191*Formler!CY$6,0)</f>
        <v>0</v>
      </c>
      <c r="CC192" s="41">
        <f>IF(H191="Ja",$B191*Formler!CZ$6,0)</f>
        <v>0</v>
      </c>
      <c r="CD192" s="41">
        <f>IF(I191="Ja",$B191*Formler!DA$6,0)</f>
        <v>0</v>
      </c>
      <c r="CE192" s="41">
        <f>IF($J191&gt;0,$J191*Formler!$DB$6,0)</f>
        <v>0</v>
      </c>
      <c r="CF192" s="41">
        <f>IF(K191="Ja",$B191*Formler!DC$6,0)</f>
        <v>0</v>
      </c>
      <c r="CG192" s="41">
        <f>IF(L191="Ja",Formler!DE$6,0)</f>
        <v>0</v>
      </c>
      <c r="CH192" s="41">
        <f>IF(M191="Ja",Formler!DD$6*$N191,0)</f>
        <v>0</v>
      </c>
      <c r="CI192" s="41">
        <f>IF(D191="Ja",$B191*Formler!CV$7,0)</f>
        <v>0</v>
      </c>
      <c r="CJ192" s="41">
        <f>IF(E191="Ja",$B191*Formler!CW$7,0)</f>
        <v>0</v>
      </c>
      <c r="CK192" s="41">
        <f>IF(F191="Ja",$B191*Formler!CX$7,0)</f>
        <v>0</v>
      </c>
      <c r="CL192" s="41">
        <f>IF(G191="Ja",$B191*Formler!CY$7,0)</f>
        <v>0</v>
      </c>
      <c r="CM192" s="41">
        <f>IF(H191="Ja",$B191*Formler!CZ$7,0)</f>
        <v>0</v>
      </c>
      <c r="CN192" s="41">
        <f>IF(I191="Ja",$B191*Formler!DA$7,0)</f>
        <v>0</v>
      </c>
      <c r="CO192" s="41">
        <f>IF($J191&gt;0,$J191*Formler!$DB$7,0)</f>
        <v>0</v>
      </c>
      <c r="CP192" s="41">
        <f>IF(K191="Ja",$B191*Formler!DC$7,0)</f>
        <v>0</v>
      </c>
      <c r="CQ192" s="41">
        <f>IF(L191="Ja",Formler!DE$7,0)</f>
        <v>0</v>
      </c>
      <c r="CR192" s="41">
        <f>IF(M191="Ja",Formler!DD$7*$N191,0)</f>
        <v>0</v>
      </c>
      <c r="DR192" s="7">
        <v>221</v>
      </c>
    </row>
    <row r="193" spans="1:122" x14ac:dyDescent="0.35">
      <c r="A193" s="35">
        <f>Uträkningsmall!B199</f>
        <v>0</v>
      </c>
      <c r="B193" s="36">
        <f>IF(Uträkningsmall!$C199=Formler!$DR$12,12,Uträkningsmall!$C199)</f>
        <v>0</v>
      </c>
      <c r="C193" s="36">
        <f>Uträkningsmall!D199</f>
        <v>0</v>
      </c>
      <c r="D193" s="36">
        <f>Uträkningsmall!E199</f>
        <v>0</v>
      </c>
      <c r="E193" s="36">
        <f>Uträkningsmall!F199</f>
        <v>0</v>
      </c>
      <c r="F193" s="36">
        <f>Uträkningsmall!G199</f>
        <v>0</v>
      </c>
      <c r="G193" s="36">
        <f>Uträkningsmall!H199</f>
        <v>0</v>
      </c>
      <c r="H193" s="36">
        <f>Uträkningsmall!I199</f>
        <v>0</v>
      </c>
      <c r="I193" s="36">
        <f>Uträkningsmall!J199</f>
        <v>0</v>
      </c>
      <c r="J193" s="36">
        <f>Uträkningsmall!K199</f>
        <v>0</v>
      </c>
      <c r="K193" s="36">
        <f>Uträkningsmall!L199</f>
        <v>0</v>
      </c>
      <c r="L193" s="36">
        <f>Uträkningsmall!M199</f>
        <v>0</v>
      </c>
      <c r="M193" s="36">
        <f>Uträkningsmall!N199</f>
        <v>0</v>
      </c>
      <c r="N193" s="37">
        <f>Uträkningsmall!O199</f>
        <v>0</v>
      </c>
      <c r="P193" s="62">
        <f t="shared" si="50"/>
        <v>0</v>
      </c>
      <c r="Q193" s="62">
        <f t="shared" si="50"/>
        <v>0</v>
      </c>
      <c r="R193" s="62">
        <f t="shared" si="50"/>
        <v>0</v>
      </c>
      <c r="S193" s="62">
        <f t="shared" si="50"/>
        <v>0</v>
      </c>
      <c r="T193" s="62">
        <f t="shared" si="50"/>
        <v>0</v>
      </c>
      <c r="U193" s="63"/>
      <c r="V193" s="62">
        <f t="shared" si="34"/>
        <v>0</v>
      </c>
      <c r="W193" s="62">
        <f t="shared" si="35"/>
        <v>0</v>
      </c>
      <c r="X193" s="62">
        <f t="shared" si="36"/>
        <v>0</v>
      </c>
      <c r="Y193" s="62">
        <f t="shared" si="37"/>
        <v>0</v>
      </c>
      <c r="Z193" s="62">
        <f t="shared" si="38"/>
        <v>0</v>
      </c>
      <c r="AA193" s="63"/>
      <c r="AB193" s="62">
        <f t="shared" si="39"/>
        <v>0</v>
      </c>
      <c r="AC193" s="62">
        <f t="shared" si="40"/>
        <v>0</v>
      </c>
      <c r="AD193" s="62">
        <f t="shared" si="41"/>
        <v>0</v>
      </c>
      <c r="AE193" s="62">
        <f t="shared" si="42"/>
        <v>0</v>
      </c>
      <c r="AF193" s="62">
        <f t="shared" si="43"/>
        <v>0</v>
      </c>
      <c r="AH193" s="83">
        <f t="shared" si="44"/>
        <v>0</v>
      </c>
      <c r="AI193" s="64">
        <f t="shared" si="45"/>
        <v>0</v>
      </c>
      <c r="AJ193" s="64">
        <f t="shared" si="46"/>
        <v>0</v>
      </c>
      <c r="AK193" s="64">
        <f t="shared" si="47"/>
        <v>0</v>
      </c>
      <c r="AL193" s="84">
        <f t="shared" si="48"/>
        <v>0</v>
      </c>
      <c r="AU193" s="40">
        <f>IF($D192="Ja",$B192*Formler!CV$3,0)</f>
        <v>0</v>
      </c>
      <c r="AV193" s="41">
        <f>IF($E192="Ja",$B192*Formler!CW$3,0)</f>
        <v>0</v>
      </c>
      <c r="AW193" s="41">
        <f>IF($F192="Ja",$B192*Formler!CX$3,0)</f>
        <v>0</v>
      </c>
      <c r="AX193" s="41">
        <f>IF($G192="Ja",$B192*Formler!CY$3,0)</f>
        <v>0</v>
      </c>
      <c r="AY193" s="41">
        <f>IF($H192="Ja",$B192*Formler!CZ$3,0)</f>
        <v>0</v>
      </c>
      <c r="AZ193" s="41">
        <f>IF($I192="Ja",$B192*Formler!DA$3,0)</f>
        <v>0</v>
      </c>
      <c r="BA193" s="41">
        <f>IF($J192&gt;0,$J192*Formler!DB$3,0)</f>
        <v>0</v>
      </c>
      <c r="BB193" s="41">
        <f>IF($K192="Ja",$B192*Formler!DC$3,0)</f>
        <v>0</v>
      </c>
      <c r="BC193" s="74">
        <f>IF($L192="Ja",Formler!DE$3,0)</f>
        <v>0</v>
      </c>
      <c r="BD193" s="74">
        <f>IF($M192="Ja",$N192*Formler!DD$3,0)</f>
        <v>0</v>
      </c>
      <c r="BE193" s="41">
        <f>IF($D192="Ja",$B192*Formler!CV$4,0)</f>
        <v>0</v>
      </c>
      <c r="BF193" s="41">
        <f>IF($E192="Ja",$B192*Formler!CW$4,0)</f>
        <v>0</v>
      </c>
      <c r="BG193" s="41">
        <f>IF($F192="Ja",$B192*Formler!CX$4,0)</f>
        <v>0</v>
      </c>
      <c r="BH193" s="41">
        <f>IF($G192="Ja",$B192*Formler!CY$4,0)</f>
        <v>0</v>
      </c>
      <c r="BI193" s="41">
        <f>IF($H192="Ja",$B192*Formler!CZ$4,0)</f>
        <v>0</v>
      </c>
      <c r="BJ193" s="41">
        <f>IF($I192="Ja",$B192*Formler!DA$4,0)</f>
        <v>0</v>
      </c>
      <c r="BK193" s="41">
        <f>IF($J192&gt;0,$J192*Formler!$DB194,0)</f>
        <v>0</v>
      </c>
      <c r="BL193" s="41">
        <f>IF($K192="Ja",$B192*Formler!DC$4,0)</f>
        <v>0</v>
      </c>
      <c r="BM193" s="41">
        <f>IF($L192="Ja",Formler!DE$4,0)</f>
        <v>0</v>
      </c>
      <c r="BN193" s="41">
        <f>IF($M192="Ja",Formler!DD$4*$N192,0)</f>
        <v>0</v>
      </c>
      <c r="BO193" s="41">
        <f>IF(D192="Ja",$B192*Formler!CV$5,0)</f>
        <v>0</v>
      </c>
      <c r="BP193" s="41">
        <f>IF(E192="Ja",$B192*Formler!CW$5,0)</f>
        <v>0</v>
      </c>
      <c r="BQ193" s="41">
        <f>IF(F192="Ja",$B192*Formler!CX$5,0)</f>
        <v>0</v>
      </c>
      <c r="BR193" s="41">
        <f>IF(G192="Ja",$B192*Formler!CY$5,0)</f>
        <v>0</v>
      </c>
      <c r="BS193" s="41">
        <f>IF(H192="Ja",$B192*Formler!CZ$5,0)</f>
        <v>0</v>
      </c>
      <c r="BT193" s="41">
        <f>IF(I192="Ja",$B192*Formler!DA$5,0)</f>
        <v>0</v>
      </c>
      <c r="BU193" s="41">
        <f>IF($J192&gt;0,$J192*Formler!$DB$5,0)</f>
        <v>0</v>
      </c>
      <c r="BV193" s="41">
        <f>IF(K192="Ja",$B192*Formler!DC$5,0)</f>
        <v>0</v>
      </c>
      <c r="BW193" s="41">
        <f>IF(L192="Ja",Formler!DE$5,0)</f>
        <v>0</v>
      </c>
      <c r="BX193" s="41">
        <f>IF(M192="Ja",Formler!DD$5*$N192,0)</f>
        <v>0</v>
      </c>
      <c r="BY193" s="41">
        <f>IF(D192="Ja",$B192*Formler!CV$6,0)</f>
        <v>0</v>
      </c>
      <c r="BZ193" s="41">
        <f>IF(E192="Ja",$B192*Formler!CW$6,0)</f>
        <v>0</v>
      </c>
      <c r="CA193" s="41">
        <f>IF(F192="Ja",$B192*Formler!CX$6,0)</f>
        <v>0</v>
      </c>
      <c r="CB193" s="41">
        <f>IF(G192="Ja",$B192*Formler!CY$6,0)</f>
        <v>0</v>
      </c>
      <c r="CC193" s="41">
        <f>IF(H192="Ja",$B192*Formler!CZ$6,0)</f>
        <v>0</v>
      </c>
      <c r="CD193" s="41">
        <f>IF(I192="Ja",$B192*Formler!DA$6,0)</f>
        <v>0</v>
      </c>
      <c r="CE193" s="41">
        <f>IF($J192&gt;0,$J192*Formler!$DB$6,0)</f>
        <v>0</v>
      </c>
      <c r="CF193" s="41">
        <f>IF(K192="Ja",$B192*Formler!DC$6,0)</f>
        <v>0</v>
      </c>
      <c r="CG193" s="41">
        <f>IF(L192="Ja",Formler!DE$6,0)</f>
        <v>0</v>
      </c>
      <c r="CH193" s="41">
        <f>IF(M192="Ja",Formler!DD$6*$N192,0)</f>
        <v>0</v>
      </c>
      <c r="CI193" s="41">
        <f>IF(D192="Ja",$B192*Formler!CV$7,0)</f>
        <v>0</v>
      </c>
      <c r="CJ193" s="41">
        <f>IF(E192="Ja",$B192*Formler!CW$7,0)</f>
        <v>0</v>
      </c>
      <c r="CK193" s="41">
        <f>IF(F192="Ja",$B192*Formler!CX$7,0)</f>
        <v>0</v>
      </c>
      <c r="CL193" s="41">
        <f>IF(G192="Ja",$B192*Formler!CY$7,0)</f>
        <v>0</v>
      </c>
      <c r="CM193" s="41">
        <f>IF(H192="Ja",$B192*Formler!CZ$7,0)</f>
        <v>0</v>
      </c>
      <c r="CN193" s="41">
        <f>IF(I192="Ja",$B192*Formler!DA$7,0)</f>
        <v>0</v>
      </c>
      <c r="CO193" s="41">
        <f>IF($J192&gt;0,$J192*Formler!$DB$7,0)</f>
        <v>0</v>
      </c>
      <c r="CP193" s="41">
        <f>IF(K192="Ja",$B192*Formler!DC$7,0)</f>
        <v>0</v>
      </c>
      <c r="CQ193" s="41">
        <f>IF(L192="Ja",Formler!DE$7,0)</f>
        <v>0</v>
      </c>
      <c r="CR193" s="41">
        <f>IF(M192="Ja",Formler!DD$7*$N192,0)</f>
        <v>0</v>
      </c>
      <c r="DR193" s="7">
        <v>222</v>
      </c>
    </row>
    <row r="194" spans="1:122" x14ac:dyDescent="0.35">
      <c r="A194" s="35">
        <f>Uträkningsmall!B200</f>
        <v>0</v>
      </c>
      <c r="B194" s="36">
        <f>IF(Uträkningsmall!$C200=Formler!$DR$12,12,Uträkningsmall!$C200)</f>
        <v>0</v>
      </c>
      <c r="C194" s="36">
        <f>Uträkningsmall!D200</f>
        <v>0</v>
      </c>
      <c r="D194" s="36">
        <f>Uträkningsmall!E200</f>
        <v>0</v>
      </c>
      <c r="E194" s="36">
        <f>Uträkningsmall!F200</f>
        <v>0</v>
      </c>
      <c r="F194" s="36">
        <f>Uträkningsmall!G200</f>
        <v>0</v>
      </c>
      <c r="G194" s="36">
        <f>Uträkningsmall!H200</f>
        <v>0</v>
      </c>
      <c r="H194" s="36">
        <f>Uträkningsmall!I200</f>
        <v>0</v>
      </c>
      <c r="I194" s="36">
        <f>Uträkningsmall!J200</f>
        <v>0</v>
      </c>
      <c r="J194" s="36">
        <f>Uträkningsmall!K200</f>
        <v>0</v>
      </c>
      <c r="K194" s="36">
        <f>Uträkningsmall!L200</f>
        <v>0</v>
      </c>
      <c r="L194" s="36">
        <f>Uträkningsmall!M200</f>
        <v>0</v>
      </c>
      <c r="M194" s="36">
        <f>Uträkningsmall!N200</f>
        <v>0</v>
      </c>
      <c r="N194" s="37">
        <f>Uträkningsmall!O200</f>
        <v>0</v>
      </c>
      <c r="P194" s="62">
        <f t="shared" si="50"/>
        <v>0</v>
      </c>
      <c r="Q194" s="62">
        <f t="shared" si="50"/>
        <v>0</v>
      </c>
      <c r="R194" s="62">
        <f t="shared" si="50"/>
        <v>0</v>
      </c>
      <c r="S194" s="62">
        <f t="shared" si="50"/>
        <v>0</v>
      </c>
      <c r="T194" s="62">
        <f t="shared" si="50"/>
        <v>0</v>
      </c>
      <c r="U194" s="63"/>
      <c r="V194" s="62">
        <f t="shared" si="34"/>
        <v>0</v>
      </c>
      <c r="W194" s="62">
        <f t="shared" si="35"/>
        <v>0</v>
      </c>
      <c r="X194" s="62">
        <f t="shared" si="36"/>
        <v>0</v>
      </c>
      <c r="Y194" s="62">
        <f t="shared" si="37"/>
        <v>0</v>
      </c>
      <c r="Z194" s="62">
        <f t="shared" si="38"/>
        <v>0</v>
      </c>
      <c r="AA194" s="63"/>
      <c r="AB194" s="62">
        <f t="shared" si="39"/>
        <v>0</v>
      </c>
      <c r="AC194" s="62">
        <f t="shared" si="40"/>
        <v>0</v>
      </c>
      <c r="AD194" s="62">
        <f t="shared" si="41"/>
        <v>0</v>
      </c>
      <c r="AE194" s="62">
        <f t="shared" si="42"/>
        <v>0</v>
      </c>
      <c r="AF194" s="62">
        <f t="shared" si="43"/>
        <v>0</v>
      </c>
      <c r="AH194" s="83">
        <f t="shared" si="44"/>
        <v>0</v>
      </c>
      <c r="AI194" s="64">
        <f t="shared" si="45"/>
        <v>0</v>
      </c>
      <c r="AJ194" s="64">
        <f t="shared" si="46"/>
        <v>0</v>
      </c>
      <c r="AK194" s="64">
        <f t="shared" si="47"/>
        <v>0</v>
      </c>
      <c r="AL194" s="84">
        <f t="shared" si="48"/>
        <v>0</v>
      </c>
      <c r="AU194" s="40">
        <f>IF($D193="Ja",$B193*Formler!CV$3,0)</f>
        <v>0</v>
      </c>
      <c r="AV194" s="41">
        <f>IF($E193="Ja",$B193*Formler!CW$3,0)</f>
        <v>0</v>
      </c>
      <c r="AW194" s="41">
        <f>IF($F193="Ja",$B193*Formler!CX$3,0)</f>
        <v>0</v>
      </c>
      <c r="AX194" s="41">
        <f>IF($G193="Ja",$B193*Formler!CY$3,0)</f>
        <v>0</v>
      </c>
      <c r="AY194" s="41">
        <f>IF($H193="Ja",$B193*Formler!CZ$3,0)</f>
        <v>0</v>
      </c>
      <c r="AZ194" s="41">
        <f>IF($I193="Ja",$B193*Formler!DA$3,0)</f>
        <v>0</v>
      </c>
      <c r="BA194" s="41">
        <f>IF($J193&gt;0,$J193*Formler!DB$3,0)</f>
        <v>0</v>
      </c>
      <c r="BB194" s="41">
        <f>IF($K193="Ja",$B193*Formler!DC$3,0)</f>
        <v>0</v>
      </c>
      <c r="BC194" s="74">
        <f>IF($L193="Ja",Formler!DE$3,0)</f>
        <v>0</v>
      </c>
      <c r="BD194" s="74">
        <f>IF($M193="Ja",$N193*Formler!DD$3,0)</f>
        <v>0</v>
      </c>
      <c r="BE194" s="41">
        <f>IF($D193="Ja",$B193*Formler!CV$4,0)</f>
        <v>0</v>
      </c>
      <c r="BF194" s="41">
        <f>IF($E193="Ja",$B193*Formler!CW$4,0)</f>
        <v>0</v>
      </c>
      <c r="BG194" s="41">
        <f>IF($F193="Ja",$B193*Formler!CX$4,0)</f>
        <v>0</v>
      </c>
      <c r="BH194" s="41">
        <f>IF($G193="Ja",$B193*Formler!CY$4,0)</f>
        <v>0</v>
      </c>
      <c r="BI194" s="41">
        <f>IF($H193="Ja",$B193*Formler!CZ$4,0)</f>
        <v>0</v>
      </c>
      <c r="BJ194" s="41">
        <f>IF($I193="Ja",$B193*Formler!DA$4,0)</f>
        <v>0</v>
      </c>
      <c r="BK194" s="41">
        <f>IF($J193&gt;0,$J193*Formler!$DB195,0)</f>
        <v>0</v>
      </c>
      <c r="BL194" s="41">
        <f>IF($K193="Ja",$B193*Formler!DC$4,0)</f>
        <v>0</v>
      </c>
      <c r="BM194" s="41">
        <f>IF($L193="Ja",Formler!DE$4,0)</f>
        <v>0</v>
      </c>
      <c r="BN194" s="41">
        <f>IF($M193="Ja",Formler!DD$4*$N193,0)</f>
        <v>0</v>
      </c>
      <c r="BO194" s="41">
        <f>IF(D193="Ja",$B193*Formler!CV$5,0)</f>
        <v>0</v>
      </c>
      <c r="BP194" s="41">
        <f>IF(E193="Ja",$B193*Formler!CW$5,0)</f>
        <v>0</v>
      </c>
      <c r="BQ194" s="41">
        <f>IF(F193="Ja",$B193*Formler!CX$5,0)</f>
        <v>0</v>
      </c>
      <c r="BR194" s="41">
        <f>IF(G193="Ja",$B193*Formler!CY$5,0)</f>
        <v>0</v>
      </c>
      <c r="BS194" s="41">
        <f>IF(H193="Ja",$B193*Formler!CZ$5,0)</f>
        <v>0</v>
      </c>
      <c r="BT194" s="41">
        <f>IF(I193="Ja",$B193*Formler!DA$5,0)</f>
        <v>0</v>
      </c>
      <c r="BU194" s="41">
        <f>IF($J193&gt;0,$J193*Formler!$DB$5,0)</f>
        <v>0</v>
      </c>
      <c r="BV194" s="41">
        <f>IF(K193="Ja",$B193*Formler!DC$5,0)</f>
        <v>0</v>
      </c>
      <c r="BW194" s="41">
        <f>IF(L193="Ja",Formler!DE$5,0)</f>
        <v>0</v>
      </c>
      <c r="BX194" s="41">
        <f>IF(M193="Ja",Formler!DD$5*$N193,0)</f>
        <v>0</v>
      </c>
      <c r="BY194" s="41">
        <f>IF(D193="Ja",$B193*Formler!CV$6,0)</f>
        <v>0</v>
      </c>
      <c r="BZ194" s="41">
        <f>IF(E193="Ja",$B193*Formler!CW$6,0)</f>
        <v>0</v>
      </c>
      <c r="CA194" s="41">
        <f>IF(F193="Ja",$B193*Formler!CX$6,0)</f>
        <v>0</v>
      </c>
      <c r="CB194" s="41">
        <f>IF(G193="Ja",$B193*Formler!CY$6,0)</f>
        <v>0</v>
      </c>
      <c r="CC194" s="41">
        <f>IF(H193="Ja",$B193*Formler!CZ$6,0)</f>
        <v>0</v>
      </c>
      <c r="CD194" s="41">
        <f>IF(I193="Ja",$B193*Formler!DA$6,0)</f>
        <v>0</v>
      </c>
      <c r="CE194" s="41">
        <f>IF($J193&gt;0,$J193*Formler!$DB$6,0)</f>
        <v>0</v>
      </c>
      <c r="CF194" s="41">
        <f>IF(K193="Ja",$B193*Formler!DC$6,0)</f>
        <v>0</v>
      </c>
      <c r="CG194" s="41">
        <f>IF(L193="Ja",Formler!DE$6,0)</f>
        <v>0</v>
      </c>
      <c r="CH194" s="41">
        <f>IF(M193="Ja",Formler!DD$6*$N193,0)</f>
        <v>0</v>
      </c>
      <c r="CI194" s="41">
        <f>IF(D193="Ja",$B193*Formler!CV$7,0)</f>
        <v>0</v>
      </c>
      <c r="CJ194" s="41">
        <f>IF(E193="Ja",$B193*Formler!CW$7,0)</f>
        <v>0</v>
      </c>
      <c r="CK194" s="41">
        <f>IF(F193="Ja",$B193*Formler!CX$7,0)</f>
        <v>0</v>
      </c>
      <c r="CL194" s="41">
        <f>IF(G193="Ja",$B193*Formler!CY$7,0)</f>
        <v>0</v>
      </c>
      <c r="CM194" s="41">
        <f>IF(H193="Ja",$B193*Formler!CZ$7,0)</f>
        <v>0</v>
      </c>
      <c r="CN194" s="41">
        <f>IF(I193="Ja",$B193*Formler!DA$7,0)</f>
        <v>0</v>
      </c>
      <c r="CO194" s="41">
        <f>IF($J193&gt;0,$J193*Formler!$DB$7,0)</f>
        <v>0</v>
      </c>
      <c r="CP194" s="41">
        <f>IF(K193="Ja",$B193*Formler!DC$7,0)</f>
        <v>0</v>
      </c>
      <c r="CQ194" s="41">
        <f>IF(L193="Ja",Formler!DE$7,0)</f>
        <v>0</v>
      </c>
      <c r="CR194" s="41">
        <f>IF(M193="Ja",Formler!DD$7*$N193,0)</f>
        <v>0</v>
      </c>
      <c r="DR194" s="7">
        <v>223</v>
      </c>
    </row>
    <row r="195" spans="1:122" x14ac:dyDescent="0.35">
      <c r="A195" s="35">
        <f>Uträkningsmall!B201</f>
        <v>0</v>
      </c>
      <c r="B195" s="36">
        <f>IF(Uträkningsmall!$C201=Formler!$DR$12,12,Uträkningsmall!$C201)</f>
        <v>0</v>
      </c>
      <c r="C195" s="36">
        <f>Uträkningsmall!D201</f>
        <v>0</v>
      </c>
      <c r="D195" s="36">
        <f>Uträkningsmall!E201</f>
        <v>0</v>
      </c>
      <c r="E195" s="36">
        <f>Uträkningsmall!F201</f>
        <v>0</v>
      </c>
      <c r="F195" s="36">
        <f>Uträkningsmall!G201</f>
        <v>0</v>
      </c>
      <c r="G195" s="36">
        <f>Uträkningsmall!H201</f>
        <v>0</v>
      </c>
      <c r="H195" s="36">
        <f>Uträkningsmall!I201</f>
        <v>0</v>
      </c>
      <c r="I195" s="36">
        <f>Uträkningsmall!J201</f>
        <v>0</v>
      </c>
      <c r="J195" s="36">
        <f>Uträkningsmall!K201</f>
        <v>0</v>
      </c>
      <c r="K195" s="36">
        <f>Uträkningsmall!L201</f>
        <v>0</v>
      </c>
      <c r="L195" s="36">
        <f>Uträkningsmall!M201</f>
        <v>0</v>
      </c>
      <c r="M195" s="36">
        <f>Uträkningsmall!N201</f>
        <v>0</v>
      </c>
      <c r="N195" s="37">
        <f>Uträkningsmall!O201</f>
        <v>0</v>
      </c>
      <c r="P195" s="62">
        <f t="shared" si="50"/>
        <v>0</v>
      </c>
      <c r="Q195" s="62">
        <f t="shared" si="50"/>
        <v>0</v>
      </c>
      <c r="R195" s="62">
        <f t="shared" si="50"/>
        <v>0</v>
      </c>
      <c r="S195" s="62">
        <f t="shared" si="50"/>
        <v>0</v>
      </c>
      <c r="T195" s="62">
        <f t="shared" si="50"/>
        <v>0</v>
      </c>
      <c r="U195" s="63"/>
      <c r="V195" s="62">
        <f t="shared" ref="V195:V258" si="51">$B195*P195</f>
        <v>0</v>
      </c>
      <c r="W195" s="62">
        <f t="shared" ref="W195:W258" si="52">$B195*Q195</f>
        <v>0</v>
      </c>
      <c r="X195" s="62">
        <f t="shared" ref="X195:X258" si="53">$B195*R195</f>
        <v>0</v>
      </c>
      <c r="Y195" s="62">
        <f t="shared" ref="Y195:Y258" si="54">$B195*S195</f>
        <v>0</v>
      </c>
      <c r="Z195" s="62">
        <f t="shared" ref="Z195:Z258" si="55">$B195*T195</f>
        <v>0</v>
      </c>
      <c r="AA195" s="63"/>
      <c r="AB195" s="62">
        <f t="shared" ref="AB195:AB258" si="56">IF($C195="Ja",$V195*1.15,$V195)</f>
        <v>0</v>
      </c>
      <c r="AC195" s="62">
        <f t="shared" ref="AC195:AC258" si="57">IF($C195="Ja",$W195*1.15,$W195)</f>
        <v>0</v>
      </c>
      <c r="AD195" s="62">
        <f t="shared" ref="AD195:AD258" si="58">IF($C195="Ja",$X195*1.15,$X195)</f>
        <v>0</v>
      </c>
      <c r="AE195" s="62">
        <f t="shared" ref="AE195:AE258" si="59">IF($C195="Ja",$Y195*1.15,$Y195)</f>
        <v>0</v>
      </c>
      <c r="AF195" s="62">
        <f t="shared" ref="AF195:AF258" si="60">IF($C195="Ja",$Z195*1.15,$Z195)</f>
        <v>0</v>
      </c>
      <c r="AH195" s="83">
        <f t="shared" ref="AH195:AH258" si="61">AB195+SUM(AU196:BD196)</f>
        <v>0</v>
      </c>
      <c r="AI195" s="64">
        <f t="shared" ref="AI195:AI258" si="62">AC195+SUM(BE196:BN196)</f>
        <v>0</v>
      </c>
      <c r="AJ195" s="64">
        <f t="shared" ref="AJ195:AJ258" si="63">AD195+SUM(BO196:BX196)</f>
        <v>0</v>
      </c>
      <c r="AK195" s="64">
        <f t="shared" ref="AK195:AK258" si="64">AE195+SUM(BY196:CH196)</f>
        <v>0</v>
      </c>
      <c r="AL195" s="84">
        <f t="shared" ref="AL195:AL258" si="65">AF195+SUM(CI196:CR196)</f>
        <v>0</v>
      </c>
      <c r="AU195" s="40">
        <f>IF($D194="Ja",$B194*Formler!CV$3,0)</f>
        <v>0</v>
      </c>
      <c r="AV195" s="41">
        <f>IF($E194="Ja",$B194*Formler!CW$3,0)</f>
        <v>0</v>
      </c>
      <c r="AW195" s="41">
        <f>IF($F194="Ja",$B194*Formler!CX$3,0)</f>
        <v>0</v>
      </c>
      <c r="AX195" s="41">
        <f>IF($G194="Ja",$B194*Formler!CY$3,0)</f>
        <v>0</v>
      </c>
      <c r="AY195" s="41">
        <f>IF($H194="Ja",$B194*Formler!CZ$3,0)</f>
        <v>0</v>
      </c>
      <c r="AZ195" s="41">
        <f>IF($I194="Ja",$B194*Formler!DA$3,0)</f>
        <v>0</v>
      </c>
      <c r="BA195" s="41">
        <f>IF($J194&gt;0,$J194*Formler!DB$3,0)</f>
        <v>0</v>
      </c>
      <c r="BB195" s="41">
        <f>IF($K194="Ja",$B194*Formler!DC$3,0)</f>
        <v>0</v>
      </c>
      <c r="BC195" s="74">
        <f>IF($L194="Ja",Formler!DE$3,0)</f>
        <v>0</v>
      </c>
      <c r="BD195" s="74">
        <f>IF($M194="Ja",$N194*Formler!DD$3,0)</f>
        <v>0</v>
      </c>
      <c r="BE195" s="41">
        <f>IF($D194="Ja",$B194*Formler!CV$4,0)</f>
        <v>0</v>
      </c>
      <c r="BF195" s="41">
        <f>IF($E194="Ja",$B194*Formler!CW$4,0)</f>
        <v>0</v>
      </c>
      <c r="BG195" s="41">
        <f>IF($F194="Ja",$B194*Formler!CX$4,0)</f>
        <v>0</v>
      </c>
      <c r="BH195" s="41">
        <f>IF($G194="Ja",$B194*Formler!CY$4,0)</f>
        <v>0</v>
      </c>
      <c r="BI195" s="41">
        <f>IF($H194="Ja",$B194*Formler!CZ$4,0)</f>
        <v>0</v>
      </c>
      <c r="BJ195" s="41">
        <f>IF($I194="Ja",$B194*Formler!DA$4,0)</f>
        <v>0</v>
      </c>
      <c r="BK195" s="41">
        <f>IF($J194&gt;0,$J194*Formler!$DB196,0)</f>
        <v>0</v>
      </c>
      <c r="BL195" s="41">
        <f>IF($K194="Ja",$B194*Formler!DC$4,0)</f>
        <v>0</v>
      </c>
      <c r="BM195" s="41">
        <f>IF($L194="Ja",Formler!DE$4,0)</f>
        <v>0</v>
      </c>
      <c r="BN195" s="41">
        <f>IF($M194="Ja",Formler!DD$4*$N194,0)</f>
        <v>0</v>
      </c>
      <c r="BO195" s="41">
        <f>IF(D194="Ja",$B194*Formler!CV$5,0)</f>
        <v>0</v>
      </c>
      <c r="BP195" s="41">
        <f>IF(E194="Ja",$B194*Formler!CW$5,0)</f>
        <v>0</v>
      </c>
      <c r="BQ195" s="41">
        <f>IF(F194="Ja",$B194*Formler!CX$5,0)</f>
        <v>0</v>
      </c>
      <c r="BR195" s="41">
        <f>IF(G194="Ja",$B194*Formler!CY$5,0)</f>
        <v>0</v>
      </c>
      <c r="BS195" s="41">
        <f>IF(H194="Ja",$B194*Formler!CZ$5,0)</f>
        <v>0</v>
      </c>
      <c r="BT195" s="41">
        <f>IF(I194="Ja",$B194*Formler!DA$5,0)</f>
        <v>0</v>
      </c>
      <c r="BU195" s="41">
        <f>IF($J194&gt;0,$J194*Formler!$DB$5,0)</f>
        <v>0</v>
      </c>
      <c r="BV195" s="41">
        <f>IF(K194="Ja",$B194*Formler!DC$5,0)</f>
        <v>0</v>
      </c>
      <c r="BW195" s="41">
        <f>IF(L194="Ja",Formler!DE$5,0)</f>
        <v>0</v>
      </c>
      <c r="BX195" s="41">
        <f>IF(M194="Ja",Formler!DD$5*$N194,0)</f>
        <v>0</v>
      </c>
      <c r="BY195" s="41">
        <f>IF(D194="Ja",$B194*Formler!CV$6,0)</f>
        <v>0</v>
      </c>
      <c r="BZ195" s="41">
        <f>IF(E194="Ja",$B194*Formler!CW$6,0)</f>
        <v>0</v>
      </c>
      <c r="CA195" s="41">
        <f>IF(F194="Ja",$B194*Formler!CX$6,0)</f>
        <v>0</v>
      </c>
      <c r="CB195" s="41">
        <f>IF(G194="Ja",$B194*Formler!CY$6,0)</f>
        <v>0</v>
      </c>
      <c r="CC195" s="41">
        <f>IF(H194="Ja",$B194*Formler!CZ$6,0)</f>
        <v>0</v>
      </c>
      <c r="CD195" s="41">
        <f>IF(I194="Ja",$B194*Formler!DA$6,0)</f>
        <v>0</v>
      </c>
      <c r="CE195" s="41">
        <f>IF($J194&gt;0,$J194*Formler!$DB$6,0)</f>
        <v>0</v>
      </c>
      <c r="CF195" s="41">
        <f>IF(K194="Ja",$B194*Formler!DC$6,0)</f>
        <v>0</v>
      </c>
      <c r="CG195" s="41">
        <f>IF(L194="Ja",Formler!DE$6,0)</f>
        <v>0</v>
      </c>
      <c r="CH195" s="41">
        <f>IF(M194="Ja",Formler!DD$6*$N194,0)</f>
        <v>0</v>
      </c>
      <c r="CI195" s="41">
        <f>IF(D194="Ja",$B194*Formler!CV$7,0)</f>
        <v>0</v>
      </c>
      <c r="CJ195" s="41">
        <f>IF(E194="Ja",$B194*Formler!CW$7,0)</f>
        <v>0</v>
      </c>
      <c r="CK195" s="41">
        <f>IF(F194="Ja",$B194*Formler!CX$7,0)</f>
        <v>0</v>
      </c>
      <c r="CL195" s="41">
        <f>IF(G194="Ja",$B194*Formler!CY$7,0)</f>
        <v>0</v>
      </c>
      <c r="CM195" s="41">
        <f>IF(H194="Ja",$B194*Formler!CZ$7,0)</f>
        <v>0</v>
      </c>
      <c r="CN195" s="41">
        <f>IF(I194="Ja",$B194*Formler!DA$7,0)</f>
        <v>0</v>
      </c>
      <c r="CO195" s="41">
        <f>IF($J194&gt;0,$J194*Formler!$DB$7,0)</f>
        <v>0</v>
      </c>
      <c r="CP195" s="41">
        <f>IF(K194="Ja",$B194*Formler!DC$7,0)</f>
        <v>0</v>
      </c>
      <c r="CQ195" s="41">
        <f>IF(L194="Ja",Formler!DE$7,0)</f>
        <v>0</v>
      </c>
      <c r="CR195" s="41">
        <f>IF(M194="Ja",Formler!DD$7*$N194,0)</f>
        <v>0</v>
      </c>
      <c r="DR195" s="7">
        <v>224</v>
      </c>
    </row>
    <row r="196" spans="1:122" x14ac:dyDescent="0.35">
      <c r="A196" s="35">
        <f>Uträkningsmall!B202</f>
        <v>0</v>
      </c>
      <c r="B196" s="36">
        <f>IF(Uträkningsmall!$C202=Formler!$DR$12,12,Uträkningsmall!$C202)</f>
        <v>0</v>
      </c>
      <c r="C196" s="36">
        <f>Uträkningsmall!D202</f>
        <v>0</v>
      </c>
      <c r="D196" s="36">
        <f>Uträkningsmall!E202</f>
        <v>0</v>
      </c>
      <c r="E196" s="36">
        <f>Uträkningsmall!F202</f>
        <v>0</v>
      </c>
      <c r="F196" s="36">
        <f>Uträkningsmall!G202</f>
        <v>0</v>
      </c>
      <c r="G196" s="36">
        <f>Uträkningsmall!H202</f>
        <v>0</v>
      </c>
      <c r="H196" s="36">
        <f>Uträkningsmall!I202</f>
        <v>0</v>
      </c>
      <c r="I196" s="36">
        <f>Uträkningsmall!J202</f>
        <v>0</v>
      </c>
      <c r="J196" s="36">
        <f>Uträkningsmall!K202</f>
        <v>0</v>
      </c>
      <c r="K196" s="36">
        <f>Uträkningsmall!L202</f>
        <v>0</v>
      </c>
      <c r="L196" s="36">
        <f>Uträkningsmall!M202</f>
        <v>0</v>
      </c>
      <c r="M196" s="36">
        <f>Uträkningsmall!N202</f>
        <v>0</v>
      </c>
      <c r="N196" s="37">
        <f>Uträkningsmall!O202</f>
        <v>0</v>
      </c>
      <c r="P196" s="62">
        <f t="shared" si="50"/>
        <v>0</v>
      </c>
      <c r="Q196" s="62">
        <f t="shared" si="50"/>
        <v>0</v>
      </c>
      <c r="R196" s="62">
        <f t="shared" si="50"/>
        <v>0</v>
      </c>
      <c r="S196" s="62">
        <f t="shared" si="50"/>
        <v>0</v>
      </c>
      <c r="T196" s="62">
        <f t="shared" si="50"/>
        <v>0</v>
      </c>
      <c r="U196" s="63"/>
      <c r="V196" s="62">
        <f t="shared" si="51"/>
        <v>0</v>
      </c>
      <c r="W196" s="62">
        <f t="shared" si="52"/>
        <v>0</v>
      </c>
      <c r="X196" s="62">
        <f t="shared" si="53"/>
        <v>0</v>
      </c>
      <c r="Y196" s="62">
        <f t="shared" si="54"/>
        <v>0</v>
      </c>
      <c r="Z196" s="62">
        <f t="shared" si="55"/>
        <v>0</v>
      </c>
      <c r="AA196" s="63"/>
      <c r="AB196" s="62">
        <f t="shared" si="56"/>
        <v>0</v>
      </c>
      <c r="AC196" s="62">
        <f t="shared" si="57"/>
        <v>0</v>
      </c>
      <c r="AD196" s="62">
        <f t="shared" si="58"/>
        <v>0</v>
      </c>
      <c r="AE196" s="62">
        <f t="shared" si="59"/>
        <v>0</v>
      </c>
      <c r="AF196" s="62">
        <f t="shared" si="60"/>
        <v>0</v>
      </c>
      <c r="AH196" s="83">
        <f t="shared" si="61"/>
        <v>0</v>
      </c>
      <c r="AI196" s="64">
        <f t="shared" si="62"/>
        <v>0</v>
      </c>
      <c r="AJ196" s="64">
        <f t="shared" si="63"/>
        <v>0</v>
      </c>
      <c r="AK196" s="64">
        <f t="shared" si="64"/>
        <v>0</v>
      </c>
      <c r="AL196" s="84">
        <f t="shared" si="65"/>
        <v>0</v>
      </c>
      <c r="AU196" s="40">
        <f>IF($D195="Ja",$B195*Formler!CV$3,0)</f>
        <v>0</v>
      </c>
      <c r="AV196" s="41">
        <f>IF($E195="Ja",$B195*Formler!CW$3,0)</f>
        <v>0</v>
      </c>
      <c r="AW196" s="41">
        <f>IF($F195="Ja",$B195*Formler!CX$3,0)</f>
        <v>0</v>
      </c>
      <c r="AX196" s="41">
        <f>IF($G195="Ja",$B195*Formler!CY$3,0)</f>
        <v>0</v>
      </c>
      <c r="AY196" s="41">
        <f>IF($H195="Ja",$B195*Formler!CZ$3,0)</f>
        <v>0</v>
      </c>
      <c r="AZ196" s="41">
        <f>IF($I195="Ja",$B195*Formler!DA$3,0)</f>
        <v>0</v>
      </c>
      <c r="BA196" s="41">
        <f>IF($J195&gt;0,$J195*Formler!DB$3,0)</f>
        <v>0</v>
      </c>
      <c r="BB196" s="41">
        <f>IF($K195="Ja",$B195*Formler!DC$3,0)</f>
        <v>0</v>
      </c>
      <c r="BC196" s="74">
        <f>IF($L195="Ja",Formler!DE$3,0)</f>
        <v>0</v>
      </c>
      <c r="BD196" s="74">
        <f>IF($M195="Ja",$N195*Formler!DD$3,0)</f>
        <v>0</v>
      </c>
      <c r="BE196" s="41">
        <f>IF($D195="Ja",$B195*Formler!CV$4,0)</f>
        <v>0</v>
      </c>
      <c r="BF196" s="41">
        <f>IF($E195="Ja",$B195*Formler!CW$4,0)</f>
        <v>0</v>
      </c>
      <c r="BG196" s="41">
        <f>IF($F195="Ja",$B195*Formler!CX$4,0)</f>
        <v>0</v>
      </c>
      <c r="BH196" s="41">
        <f>IF($G195="Ja",$B195*Formler!CY$4,0)</f>
        <v>0</v>
      </c>
      <c r="BI196" s="41">
        <f>IF($H195="Ja",$B195*Formler!CZ$4,0)</f>
        <v>0</v>
      </c>
      <c r="BJ196" s="41">
        <f>IF($I195="Ja",$B195*Formler!DA$4,0)</f>
        <v>0</v>
      </c>
      <c r="BK196" s="41">
        <f>IF($J195&gt;0,$J195*Formler!$DB197,0)</f>
        <v>0</v>
      </c>
      <c r="BL196" s="41">
        <f>IF($K195="Ja",$B195*Formler!DC$4,0)</f>
        <v>0</v>
      </c>
      <c r="BM196" s="41">
        <f>IF($L195="Ja",Formler!DE$4,0)</f>
        <v>0</v>
      </c>
      <c r="BN196" s="41">
        <f>IF($M195="Ja",Formler!DD$4*$N195,0)</f>
        <v>0</v>
      </c>
      <c r="BO196" s="41">
        <f>IF(D195="Ja",$B195*Formler!CV$5,0)</f>
        <v>0</v>
      </c>
      <c r="BP196" s="41">
        <f>IF(E195="Ja",$B195*Formler!CW$5,0)</f>
        <v>0</v>
      </c>
      <c r="BQ196" s="41">
        <f>IF(F195="Ja",$B195*Formler!CX$5,0)</f>
        <v>0</v>
      </c>
      <c r="BR196" s="41">
        <f>IF(G195="Ja",$B195*Formler!CY$5,0)</f>
        <v>0</v>
      </c>
      <c r="BS196" s="41">
        <f>IF(H195="Ja",$B195*Formler!CZ$5,0)</f>
        <v>0</v>
      </c>
      <c r="BT196" s="41">
        <f>IF(I195="Ja",$B195*Formler!DA$5,0)</f>
        <v>0</v>
      </c>
      <c r="BU196" s="41">
        <f>IF($J195&gt;0,$J195*Formler!$DB$5,0)</f>
        <v>0</v>
      </c>
      <c r="BV196" s="41">
        <f>IF(K195="Ja",$B195*Formler!DC$5,0)</f>
        <v>0</v>
      </c>
      <c r="BW196" s="41">
        <f>IF(L195="Ja",Formler!DE$5,0)</f>
        <v>0</v>
      </c>
      <c r="BX196" s="41">
        <f>IF(M195="Ja",Formler!DD$5*$N195,0)</f>
        <v>0</v>
      </c>
      <c r="BY196" s="41">
        <f>IF(D195="Ja",$B195*Formler!CV$6,0)</f>
        <v>0</v>
      </c>
      <c r="BZ196" s="41">
        <f>IF(E195="Ja",$B195*Formler!CW$6,0)</f>
        <v>0</v>
      </c>
      <c r="CA196" s="41">
        <f>IF(F195="Ja",$B195*Formler!CX$6,0)</f>
        <v>0</v>
      </c>
      <c r="CB196" s="41">
        <f>IF(G195="Ja",$B195*Formler!CY$6,0)</f>
        <v>0</v>
      </c>
      <c r="CC196" s="41">
        <f>IF(H195="Ja",$B195*Formler!CZ$6,0)</f>
        <v>0</v>
      </c>
      <c r="CD196" s="41">
        <f>IF(I195="Ja",$B195*Formler!DA$6,0)</f>
        <v>0</v>
      </c>
      <c r="CE196" s="41">
        <f>IF($J195&gt;0,$J195*Formler!$DB$6,0)</f>
        <v>0</v>
      </c>
      <c r="CF196" s="41">
        <f>IF(K195="Ja",$B195*Formler!DC$6,0)</f>
        <v>0</v>
      </c>
      <c r="CG196" s="41">
        <f>IF(L195="Ja",Formler!DE$6,0)</f>
        <v>0</v>
      </c>
      <c r="CH196" s="41">
        <f>IF(M195="Ja",Formler!DD$6*$N195,0)</f>
        <v>0</v>
      </c>
      <c r="CI196" s="41">
        <f>IF(D195="Ja",$B195*Formler!CV$7,0)</f>
        <v>0</v>
      </c>
      <c r="CJ196" s="41">
        <f>IF(E195="Ja",$B195*Formler!CW$7,0)</f>
        <v>0</v>
      </c>
      <c r="CK196" s="41">
        <f>IF(F195="Ja",$B195*Formler!CX$7,0)</f>
        <v>0</v>
      </c>
      <c r="CL196" s="41">
        <f>IF(G195="Ja",$B195*Formler!CY$7,0)</f>
        <v>0</v>
      </c>
      <c r="CM196" s="41">
        <f>IF(H195="Ja",$B195*Formler!CZ$7,0)</f>
        <v>0</v>
      </c>
      <c r="CN196" s="41">
        <f>IF(I195="Ja",$B195*Formler!DA$7,0)</f>
        <v>0</v>
      </c>
      <c r="CO196" s="41">
        <f>IF($J195&gt;0,$J195*Formler!$DB$7,0)</f>
        <v>0</v>
      </c>
      <c r="CP196" s="41">
        <f>IF(K195="Ja",$B195*Formler!DC$7,0)</f>
        <v>0</v>
      </c>
      <c r="CQ196" s="41">
        <f>IF(L195="Ja",Formler!DE$7,0)</f>
        <v>0</v>
      </c>
      <c r="CR196" s="41">
        <f>IF(M195="Ja",Formler!DD$7*$N195,0)</f>
        <v>0</v>
      </c>
      <c r="DR196" s="7">
        <v>225</v>
      </c>
    </row>
    <row r="197" spans="1:122" x14ac:dyDescent="0.35">
      <c r="A197" s="35">
        <f>Uträkningsmall!B203</f>
        <v>0</v>
      </c>
      <c r="B197" s="36">
        <f>IF(Uträkningsmall!$C203=Formler!$DR$12,12,Uträkningsmall!$C203)</f>
        <v>0</v>
      </c>
      <c r="C197" s="36">
        <f>Uträkningsmall!D203</f>
        <v>0</v>
      </c>
      <c r="D197" s="36">
        <f>Uträkningsmall!E203</f>
        <v>0</v>
      </c>
      <c r="E197" s="36">
        <f>Uträkningsmall!F203</f>
        <v>0</v>
      </c>
      <c r="F197" s="36">
        <f>Uträkningsmall!G203</f>
        <v>0</v>
      </c>
      <c r="G197" s="36">
        <f>Uträkningsmall!H203</f>
        <v>0</v>
      </c>
      <c r="H197" s="36">
        <f>Uträkningsmall!I203</f>
        <v>0</v>
      </c>
      <c r="I197" s="36">
        <f>Uträkningsmall!J203</f>
        <v>0</v>
      </c>
      <c r="J197" s="36">
        <f>Uträkningsmall!K203</f>
        <v>0</v>
      </c>
      <c r="K197" s="36">
        <f>Uträkningsmall!L203</f>
        <v>0</v>
      </c>
      <c r="L197" s="36">
        <f>Uträkningsmall!M203</f>
        <v>0</v>
      </c>
      <c r="M197" s="36">
        <f>Uträkningsmall!N203</f>
        <v>0</v>
      </c>
      <c r="N197" s="37">
        <f>Uträkningsmall!O203</f>
        <v>0</v>
      </c>
      <c r="P197" s="62">
        <f t="shared" si="50"/>
        <v>0</v>
      </c>
      <c r="Q197" s="62">
        <f t="shared" si="50"/>
        <v>0</v>
      </c>
      <c r="R197" s="62">
        <f t="shared" si="50"/>
        <v>0</v>
      </c>
      <c r="S197" s="62">
        <f t="shared" si="50"/>
        <v>0</v>
      </c>
      <c r="T197" s="62">
        <f t="shared" si="50"/>
        <v>0</v>
      </c>
      <c r="U197" s="63"/>
      <c r="V197" s="62">
        <f t="shared" si="51"/>
        <v>0</v>
      </c>
      <c r="W197" s="62">
        <f t="shared" si="52"/>
        <v>0</v>
      </c>
      <c r="X197" s="62">
        <f t="shared" si="53"/>
        <v>0</v>
      </c>
      <c r="Y197" s="62">
        <f t="shared" si="54"/>
        <v>0</v>
      </c>
      <c r="Z197" s="62">
        <f t="shared" si="55"/>
        <v>0</v>
      </c>
      <c r="AA197" s="63"/>
      <c r="AB197" s="62">
        <f t="shared" si="56"/>
        <v>0</v>
      </c>
      <c r="AC197" s="62">
        <f t="shared" si="57"/>
        <v>0</v>
      </c>
      <c r="AD197" s="62">
        <f t="shared" si="58"/>
        <v>0</v>
      </c>
      <c r="AE197" s="62">
        <f t="shared" si="59"/>
        <v>0</v>
      </c>
      <c r="AF197" s="62">
        <f t="shared" si="60"/>
        <v>0</v>
      </c>
      <c r="AH197" s="83">
        <f t="shared" si="61"/>
        <v>0</v>
      </c>
      <c r="AI197" s="64">
        <f t="shared" si="62"/>
        <v>0</v>
      </c>
      <c r="AJ197" s="64">
        <f t="shared" si="63"/>
        <v>0</v>
      </c>
      <c r="AK197" s="64">
        <f t="shared" si="64"/>
        <v>0</v>
      </c>
      <c r="AL197" s="84">
        <f t="shared" si="65"/>
        <v>0</v>
      </c>
      <c r="AU197" s="40">
        <f>IF($D196="Ja",$B196*Formler!CV$3,0)</f>
        <v>0</v>
      </c>
      <c r="AV197" s="41">
        <f>IF($E196="Ja",$B196*Formler!CW$3,0)</f>
        <v>0</v>
      </c>
      <c r="AW197" s="41">
        <f>IF($F196="Ja",$B196*Formler!CX$3,0)</f>
        <v>0</v>
      </c>
      <c r="AX197" s="41">
        <f>IF($G196="Ja",$B196*Formler!CY$3,0)</f>
        <v>0</v>
      </c>
      <c r="AY197" s="41">
        <f>IF($H196="Ja",$B196*Formler!CZ$3,0)</f>
        <v>0</v>
      </c>
      <c r="AZ197" s="41">
        <f>IF($I196="Ja",$B196*Formler!DA$3,0)</f>
        <v>0</v>
      </c>
      <c r="BA197" s="41">
        <f>IF($J196&gt;0,$J196*Formler!DB$3,0)</f>
        <v>0</v>
      </c>
      <c r="BB197" s="41">
        <f>IF($K196="Ja",$B196*Formler!DC$3,0)</f>
        <v>0</v>
      </c>
      <c r="BC197" s="74">
        <f>IF($L196="Ja",Formler!DE$3,0)</f>
        <v>0</v>
      </c>
      <c r="BD197" s="74">
        <f>IF($M196="Ja",$N196*Formler!DD$3,0)</f>
        <v>0</v>
      </c>
      <c r="BE197" s="41">
        <f>IF($D196="Ja",$B196*Formler!CV$4,0)</f>
        <v>0</v>
      </c>
      <c r="BF197" s="41">
        <f>IF($E196="Ja",$B196*Formler!CW$4,0)</f>
        <v>0</v>
      </c>
      <c r="BG197" s="41">
        <f>IF($F196="Ja",$B196*Formler!CX$4,0)</f>
        <v>0</v>
      </c>
      <c r="BH197" s="41">
        <f>IF($G196="Ja",$B196*Formler!CY$4,0)</f>
        <v>0</v>
      </c>
      <c r="BI197" s="41">
        <f>IF($H196="Ja",$B196*Formler!CZ$4,0)</f>
        <v>0</v>
      </c>
      <c r="BJ197" s="41">
        <f>IF($I196="Ja",$B196*Formler!DA$4,0)</f>
        <v>0</v>
      </c>
      <c r="BK197" s="41">
        <f>IF($J196&gt;0,$J196*Formler!$DB198,0)</f>
        <v>0</v>
      </c>
      <c r="BL197" s="41">
        <f>IF($K196="Ja",$B196*Formler!DC$4,0)</f>
        <v>0</v>
      </c>
      <c r="BM197" s="41">
        <f>IF($L196="Ja",Formler!DE$4,0)</f>
        <v>0</v>
      </c>
      <c r="BN197" s="41">
        <f>IF($M196="Ja",Formler!DD$4*$N196,0)</f>
        <v>0</v>
      </c>
      <c r="BO197" s="41">
        <f>IF(D196="Ja",$B196*Formler!CV$5,0)</f>
        <v>0</v>
      </c>
      <c r="BP197" s="41">
        <f>IF(E196="Ja",$B196*Formler!CW$5,0)</f>
        <v>0</v>
      </c>
      <c r="BQ197" s="41">
        <f>IF(F196="Ja",$B196*Formler!CX$5,0)</f>
        <v>0</v>
      </c>
      <c r="BR197" s="41">
        <f>IF(G196="Ja",$B196*Formler!CY$5,0)</f>
        <v>0</v>
      </c>
      <c r="BS197" s="41">
        <f>IF(H196="Ja",$B196*Formler!CZ$5,0)</f>
        <v>0</v>
      </c>
      <c r="BT197" s="41">
        <f>IF(I196="Ja",$B196*Formler!DA$5,0)</f>
        <v>0</v>
      </c>
      <c r="BU197" s="41">
        <f>IF($J196&gt;0,$J196*Formler!$DB$5,0)</f>
        <v>0</v>
      </c>
      <c r="BV197" s="41">
        <f>IF(K196="Ja",$B196*Formler!DC$5,0)</f>
        <v>0</v>
      </c>
      <c r="BW197" s="41">
        <f>IF(L196="Ja",Formler!DE$5,0)</f>
        <v>0</v>
      </c>
      <c r="BX197" s="41">
        <f>IF(M196="Ja",Formler!DD$5*$N196,0)</f>
        <v>0</v>
      </c>
      <c r="BY197" s="41">
        <f>IF(D196="Ja",$B196*Formler!CV$6,0)</f>
        <v>0</v>
      </c>
      <c r="BZ197" s="41">
        <f>IF(E196="Ja",$B196*Formler!CW$6,0)</f>
        <v>0</v>
      </c>
      <c r="CA197" s="41">
        <f>IF(F196="Ja",$B196*Formler!CX$6,0)</f>
        <v>0</v>
      </c>
      <c r="CB197" s="41">
        <f>IF(G196="Ja",$B196*Formler!CY$6,0)</f>
        <v>0</v>
      </c>
      <c r="CC197" s="41">
        <f>IF(H196="Ja",$B196*Formler!CZ$6,0)</f>
        <v>0</v>
      </c>
      <c r="CD197" s="41">
        <f>IF(I196="Ja",$B196*Formler!DA$6,0)</f>
        <v>0</v>
      </c>
      <c r="CE197" s="41">
        <f>IF($J196&gt;0,$J196*Formler!$DB$6,0)</f>
        <v>0</v>
      </c>
      <c r="CF197" s="41">
        <f>IF(K196="Ja",$B196*Formler!DC$6,0)</f>
        <v>0</v>
      </c>
      <c r="CG197" s="41">
        <f>IF(L196="Ja",Formler!DE$6,0)</f>
        <v>0</v>
      </c>
      <c r="CH197" s="41">
        <f>IF(M196="Ja",Formler!DD$6*$N196,0)</f>
        <v>0</v>
      </c>
      <c r="CI197" s="41">
        <f>IF(D196="Ja",$B196*Formler!CV$7,0)</f>
        <v>0</v>
      </c>
      <c r="CJ197" s="41">
        <f>IF(E196="Ja",$B196*Formler!CW$7,0)</f>
        <v>0</v>
      </c>
      <c r="CK197" s="41">
        <f>IF(F196="Ja",$B196*Formler!CX$7,0)</f>
        <v>0</v>
      </c>
      <c r="CL197" s="41">
        <f>IF(G196="Ja",$B196*Formler!CY$7,0)</f>
        <v>0</v>
      </c>
      <c r="CM197" s="41">
        <f>IF(H196="Ja",$B196*Formler!CZ$7,0)</f>
        <v>0</v>
      </c>
      <c r="CN197" s="41">
        <f>IF(I196="Ja",$B196*Formler!DA$7,0)</f>
        <v>0</v>
      </c>
      <c r="CO197" s="41">
        <f>IF($J196&gt;0,$J196*Formler!$DB$7,0)</f>
        <v>0</v>
      </c>
      <c r="CP197" s="41">
        <f>IF(K196="Ja",$B196*Formler!DC$7,0)</f>
        <v>0</v>
      </c>
      <c r="CQ197" s="41">
        <f>IF(L196="Ja",Formler!DE$7,0)</f>
        <v>0</v>
      </c>
      <c r="CR197" s="41">
        <f>IF(M196="Ja",Formler!DD$7*$N196,0)</f>
        <v>0</v>
      </c>
      <c r="DR197" s="7">
        <v>226</v>
      </c>
    </row>
    <row r="198" spans="1:122" x14ac:dyDescent="0.35">
      <c r="A198" s="35">
        <f>Uträkningsmall!B204</f>
        <v>0</v>
      </c>
      <c r="B198" s="36">
        <f>IF(Uträkningsmall!$C204=Formler!$DR$12,12,Uträkningsmall!$C204)</f>
        <v>0</v>
      </c>
      <c r="C198" s="36">
        <f>Uträkningsmall!D204</f>
        <v>0</v>
      </c>
      <c r="D198" s="36">
        <f>Uträkningsmall!E204</f>
        <v>0</v>
      </c>
      <c r="E198" s="36">
        <f>Uträkningsmall!F204</f>
        <v>0</v>
      </c>
      <c r="F198" s="36">
        <f>Uträkningsmall!G204</f>
        <v>0</v>
      </c>
      <c r="G198" s="36">
        <f>Uträkningsmall!H204</f>
        <v>0</v>
      </c>
      <c r="H198" s="36">
        <f>Uträkningsmall!I204</f>
        <v>0</v>
      </c>
      <c r="I198" s="36">
        <f>Uträkningsmall!J204</f>
        <v>0</v>
      </c>
      <c r="J198" s="36">
        <f>Uträkningsmall!K204</f>
        <v>0</v>
      </c>
      <c r="K198" s="36">
        <f>Uträkningsmall!L204</f>
        <v>0</v>
      </c>
      <c r="L198" s="36">
        <f>Uträkningsmall!M204</f>
        <v>0</v>
      </c>
      <c r="M198" s="36">
        <f>Uträkningsmall!N204</f>
        <v>0</v>
      </c>
      <c r="N198" s="37">
        <f>Uträkningsmall!O204</f>
        <v>0</v>
      </c>
      <c r="P198" s="62">
        <f t="shared" si="50"/>
        <v>0</v>
      </c>
      <c r="Q198" s="62">
        <f t="shared" si="50"/>
        <v>0</v>
      </c>
      <c r="R198" s="62">
        <f t="shared" si="50"/>
        <v>0</v>
      </c>
      <c r="S198" s="62">
        <f t="shared" si="50"/>
        <v>0</v>
      </c>
      <c r="T198" s="62">
        <f t="shared" si="50"/>
        <v>0</v>
      </c>
      <c r="U198" s="63"/>
      <c r="V198" s="62">
        <f t="shared" si="51"/>
        <v>0</v>
      </c>
      <c r="W198" s="62">
        <f t="shared" si="52"/>
        <v>0</v>
      </c>
      <c r="X198" s="62">
        <f t="shared" si="53"/>
        <v>0</v>
      </c>
      <c r="Y198" s="62">
        <f t="shared" si="54"/>
        <v>0</v>
      </c>
      <c r="Z198" s="62">
        <f t="shared" si="55"/>
        <v>0</v>
      </c>
      <c r="AA198" s="63"/>
      <c r="AB198" s="62">
        <f t="shared" si="56"/>
        <v>0</v>
      </c>
      <c r="AC198" s="62">
        <f t="shared" si="57"/>
        <v>0</v>
      </c>
      <c r="AD198" s="62">
        <f t="shared" si="58"/>
        <v>0</v>
      </c>
      <c r="AE198" s="62">
        <f t="shared" si="59"/>
        <v>0</v>
      </c>
      <c r="AF198" s="62">
        <f t="shared" si="60"/>
        <v>0</v>
      </c>
      <c r="AH198" s="83">
        <f t="shared" si="61"/>
        <v>0</v>
      </c>
      <c r="AI198" s="64">
        <f t="shared" si="62"/>
        <v>0</v>
      </c>
      <c r="AJ198" s="64">
        <f t="shared" si="63"/>
        <v>0</v>
      </c>
      <c r="AK198" s="64">
        <f t="shared" si="64"/>
        <v>0</v>
      </c>
      <c r="AL198" s="84">
        <f t="shared" si="65"/>
        <v>0</v>
      </c>
      <c r="AU198" s="40">
        <f>IF($D197="Ja",$B197*Formler!CV$3,0)</f>
        <v>0</v>
      </c>
      <c r="AV198" s="41">
        <f>IF($E197="Ja",$B197*Formler!CW$3,0)</f>
        <v>0</v>
      </c>
      <c r="AW198" s="41">
        <f>IF($F197="Ja",$B197*Formler!CX$3,0)</f>
        <v>0</v>
      </c>
      <c r="AX198" s="41">
        <f>IF($G197="Ja",$B197*Formler!CY$3,0)</f>
        <v>0</v>
      </c>
      <c r="AY198" s="41">
        <f>IF($H197="Ja",$B197*Formler!CZ$3,0)</f>
        <v>0</v>
      </c>
      <c r="AZ198" s="41">
        <f>IF($I197="Ja",$B197*Formler!DA$3,0)</f>
        <v>0</v>
      </c>
      <c r="BA198" s="41">
        <f>IF($J197&gt;0,$J197*Formler!DB$3,0)</f>
        <v>0</v>
      </c>
      <c r="BB198" s="41">
        <f>IF($K197="Ja",$B197*Formler!DC$3,0)</f>
        <v>0</v>
      </c>
      <c r="BC198" s="74">
        <f>IF($L197="Ja",Formler!DE$3,0)</f>
        <v>0</v>
      </c>
      <c r="BD198" s="74">
        <f>IF($M197="Ja",$N197*Formler!DD$3,0)</f>
        <v>0</v>
      </c>
      <c r="BE198" s="41">
        <f>IF($D197="Ja",$B197*Formler!CV$4,0)</f>
        <v>0</v>
      </c>
      <c r="BF198" s="41">
        <f>IF($E197="Ja",$B197*Formler!CW$4,0)</f>
        <v>0</v>
      </c>
      <c r="BG198" s="41">
        <f>IF($F197="Ja",$B197*Formler!CX$4,0)</f>
        <v>0</v>
      </c>
      <c r="BH198" s="41">
        <f>IF($G197="Ja",$B197*Formler!CY$4,0)</f>
        <v>0</v>
      </c>
      <c r="BI198" s="41">
        <f>IF($H197="Ja",$B197*Formler!CZ$4,0)</f>
        <v>0</v>
      </c>
      <c r="BJ198" s="41">
        <f>IF($I197="Ja",$B197*Formler!DA$4,0)</f>
        <v>0</v>
      </c>
      <c r="BK198" s="41">
        <f>IF($J197&gt;0,$J197*Formler!$DB199,0)</f>
        <v>0</v>
      </c>
      <c r="BL198" s="41">
        <f>IF($K197="Ja",$B197*Formler!DC$4,0)</f>
        <v>0</v>
      </c>
      <c r="BM198" s="41">
        <f>IF($L197="Ja",Formler!DE$4,0)</f>
        <v>0</v>
      </c>
      <c r="BN198" s="41">
        <f>IF($M197="Ja",Formler!DD$4*$N197,0)</f>
        <v>0</v>
      </c>
      <c r="BO198" s="41">
        <f>IF(D197="Ja",$B197*Formler!CV$5,0)</f>
        <v>0</v>
      </c>
      <c r="BP198" s="41">
        <f>IF(E197="Ja",$B197*Formler!CW$5,0)</f>
        <v>0</v>
      </c>
      <c r="BQ198" s="41">
        <f>IF(F197="Ja",$B197*Formler!CX$5,0)</f>
        <v>0</v>
      </c>
      <c r="BR198" s="41">
        <f>IF(G197="Ja",$B197*Formler!CY$5,0)</f>
        <v>0</v>
      </c>
      <c r="BS198" s="41">
        <f>IF(H197="Ja",$B197*Formler!CZ$5,0)</f>
        <v>0</v>
      </c>
      <c r="BT198" s="41">
        <f>IF(I197="Ja",$B197*Formler!DA$5,0)</f>
        <v>0</v>
      </c>
      <c r="BU198" s="41">
        <f>IF($J197&gt;0,$J197*Formler!$DB$5,0)</f>
        <v>0</v>
      </c>
      <c r="BV198" s="41">
        <f>IF(K197="Ja",$B197*Formler!DC$5,0)</f>
        <v>0</v>
      </c>
      <c r="BW198" s="41">
        <f>IF(L197="Ja",Formler!DE$5,0)</f>
        <v>0</v>
      </c>
      <c r="BX198" s="41">
        <f>IF(M197="Ja",Formler!DD$5*$N197,0)</f>
        <v>0</v>
      </c>
      <c r="BY198" s="41">
        <f>IF(D197="Ja",$B197*Formler!CV$6,0)</f>
        <v>0</v>
      </c>
      <c r="BZ198" s="41">
        <f>IF(E197="Ja",$B197*Formler!CW$6,0)</f>
        <v>0</v>
      </c>
      <c r="CA198" s="41">
        <f>IF(F197="Ja",$B197*Formler!CX$6,0)</f>
        <v>0</v>
      </c>
      <c r="CB198" s="41">
        <f>IF(G197="Ja",$B197*Formler!CY$6,0)</f>
        <v>0</v>
      </c>
      <c r="CC198" s="41">
        <f>IF(H197="Ja",$B197*Formler!CZ$6,0)</f>
        <v>0</v>
      </c>
      <c r="CD198" s="41">
        <f>IF(I197="Ja",$B197*Formler!DA$6,0)</f>
        <v>0</v>
      </c>
      <c r="CE198" s="41">
        <f>IF($J197&gt;0,$J197*Formler!$DB$6,0)</f>
        <v>0</v>
      </c>
      <c r="CF198" s="41">
        <f>IF(K197="Ja",$B197*Formler!DC$6,0)</f>
        <v>0</v>
      </c>
      <c r="CG198" s="41">
        <f>IF(L197="Ja",Formler!DE$6,0)</f>
        <v>0</v>
      </c>
      <c r="CH198" s="41">
        <f>IF(M197="Ja",Formler!DD$6*$N197,0)</f>
        <v>0</v>
      </c>
      <c r="CI198" s="41">
        <f>IF(D197="Ja",$B197*Formler!CV$7,0)</f>
        <v>0</v>
      </c>
      <c r="CJ198" s="41">
        <f>IF(E197="Ja",$B197*Formler!CW$7,0)</f>
        <v>0</v>
      </c>
      <c r="CK198" s="41">
        <f>IF(F197="Ja",$B197*Formler!CX$7,0)</f>
        <v>0</v>
      </c>
      <c r="CL198" s="41">
        <f>IF(G197="Ja",$B197*Formler!CY$7,0)</f>
        <v>0</v>
      </c>
      <c r="CM198" s="41">
        <f>IF(H197="Ja",$B197*Formler!CZ$7,0)</f>
        <v>0</v>
      </c>
      <c r="CN198" s="41">
        <f>IF(I197="Ja",$B197*Formler!DA$7,0)</f>
        <v>0</v>
      </c>
      <c r="CO198" s="41">
        <f>IF($J197&gt;0,$J197*Formler!$DB$7,0)</f>
        <v>0</v>
      </c>
      <c r="CP198" s="41">
        <f>IF(K197="Ja",$B197*Formler!DC$7,0)</f>
        <v>0</v>
      </c>
      <c r="CQ198" s="41">
        <f>IF(L197="Ja",Formler!DE$7,0)</f>
        <v>0</v>
      </c>
      <c r="CR198" s="41">
        <f>IF(M197="Ja",Formler!DD$7*$N197,0)</f>
        <v>0</v>
      </c>
      <c r="DR198" s="7">
        <v>227</v>
      </c>
    </row>
    <row r="199" spans="1:122" x14ac:dyDescent="0.35">
      <c r="A199" s="35">
        <f>Uträkningsmall!B205</f>
        <v>0</v>
      </c>
      <c r="B199" s="36">
        <f>IF(Uträkningsmall!$C205=Formler!$DR$12,12,Uträkningsmall!$C205)</f>
        <v>0</v>
      </c>
      <c r="C199" s="36">
        <f>Uträkningsmall!D205</f>
        <v>0</v>
      </c>
      <c r="D199" s="36">
        <f>Uträkningsmall!E205</f>
        <v>0</v>
      </c>
      <c r="E199" s="36">
        <f>Uträkningsmall!F205</f>
        <v>0</v>
      </c>
      <c r="F199" s="36">
        <f>Uträkningsmall!G205</f>
        <v>0</v>
      </c>
      <c r="G199" s="36">
        <f>Uträkningsmall!H205</f>
        <v>0</v>
      </c>
      <c r="H199" s="36">
        <f>Uträkningsmall!I205</f>
        <v>0</v>
      </c>
      <c r="I199" s="36">
        <f>Uträkningsmall!J205</f>
        <v>0</v>
      </c>
      <c r="J199" s="36">
        <f>Uträkningsmall!K205</f>
        <v>0</v>
      </c>
      <c r="K199" s="36">
        <f>Uträkningsmall!L205</f>
        <v>0</v>
      </c>
      <c r="L199" s="36">
        <f>Uträkningsmall!M205</f>
        <v>0</v>
      </c>
      <c r="M199" s="36">
        <f>Uträkningsmall!N205</f>
        <v>0</v>
      </c>
      <c r="N199" s="37">
        <f>Uträkningsmall!O205</f>
        <v>0</v>
      </c>
      <c r="P199" s="62">
        <f t="shared" si="50"/>
        <v>0</v>
      </c>
      <c r="Q199" s="62">
        <f t="shared" si="50"/>
        <v>0</v>
      </c>
      <c r="R199" s="62">
        <f t="shared" si="50"/>
        <v>0</v>
      </c>
      <c r="S199" s="62">
        <f t="shared" si="50"/>
        <v>0</v>
      </c>
      <c r="T199" s="62">
        <f t="shared" si="50"/>
        <v>0</v>
      </c>
      <c r="U199" s="63"/>
      <c r="V199" s="62">
        <f t="shared" si="51"/>
        <v>0</v>
      </c>
      <c r="W199" s="62">
        <f t="shared" si="52"/>
        <v>0</v>
      </c>
      <c r="X199" s="62">
        <f t="shared" si="53"/>
        <v>0</v>
      </c>
      <c r="Y199" s="62">
        <f t="shared" si="54"/>
        <v>0</v>
      </c>
      <c r="Z199" s="62">
        <f t="shared" si="55"/>
        <v>0</v>
      </c>
      <c r="AA199" s="63"/>
      <c r="AB199" s="62">
        <f t="shared" si="56"/>
        <v>0</v>
      </c>
      <c r="AC199" s="62">
        <f t="shared" si="57"/>
        <v>0</v>
      </c>
      <c r="AD199" s="62">
        <f t="shared" si="58"/>
        <v>0</v>
      </c>
      <c r="AE199" s="62">
        <f t="shared" si="59"/>
        <v>0</v>
      </c>
      <c r="AF199" s="62">
        <f t="shared" si="60"/>
        <v>0</v>
      </c>
      <c r="AH199" s="83">
        <f t="shared" si="61"/>
        <v>0</v>
      </c>
      <c r="AI199" s="64">
        <f t="shared" si="62"/>
        <v>0</v>
      </c>
      <c r="AJ199" s="64">
        <f t="shared" si="63"/>
        <v>0</v>
      </c>
      <c r="AK199" s="64">
        <f t="shared" si="64"/>
        <v>0</v>
      </c>
      <c r="AL199" s="84">
        <f t="shared" si="65"/>
        <v>0</v>
      </c>
      <c r="AU199" s="40">
        <f>IF($D198="Ja",$B198*Formler!CV$3,0)</f>
        <v>0</v>
      </c>
      <c r="AV199" s="41">
        <f>IF($E198="Ja",$B198*Formler!CW$3,0)</f>
        <v>0</v>
      </c>
      <c r="AW199" s="41">
        <f>IF($F198="Ja",$B198*Formler!CX$3,0)</f>
        <v>0</v>
      </c>
      <c r="AX199" s="41">
        <f>IF($G198="Ja",$B198*Formler!CY$3,0)</f>
        <v>0</v>
      </c>
      <c r="AY199" s="41">
        <f>IF($H198="Ja",$B198*Formler!CZ$3,0)</f>
        <v>0</v>
      </c>
      <c r="AZ199" s="41">
        <f>IF($I198="Ja",$B198*Formler!DA$3,0)</f>
        <v>0</v>
      </c>
      <c r="BA199" s="41">
        <f>IF($J198&gt;0,$J198*Formler!DB$3,0)</f>
        <v>0</v>
      </c>
      <c r="BB199" s="41">
        <f>IF($K198="Ja",$B198*Formler!DC$3,0)</f>
        <v>0</v>
      </c>
      <c r="BC199" s="74">
        <f>IF($L198="Ja",Formler!DE$3,0)</f>
        <v>0</v>
      </c>
      <c r="BD199" s="74">
        <f>IF($M198="Ja",$N198*Formler!DD$3,0)</f>
        <v>0</v>
      </c>
      <c r="BE199" s="41">
        <f>IF($D198="Ja",$B198*Formler!CV$4,0)</f>
        <v>0</v>
      </c>
      <c r="BF199" s="41">
        <f>IF($E198="Ja",$B198*Formler!CW$4,0)</f>
        <v>0</v>
      </c>
      <c r="BG199" s="41">
        <f>IF($F198="Ja",$B198*Formler!CX$4,0)</f>
        <v>0</v>
      </c>
      <c r="BH199" s="41">
        <f>IF($G198="Ja",$B198*Formler!CY$4,0)</f>
        <v>0</v>
      </c>
      <c r="BI199" s="41">
        <f>IF($H198="Ja",$B198*Formler!CZ$4,0)</f>
        <v>0</v>
      </c>
      <c r="BJ199" s="41">
        <f>IF($I198="Ja",$B198*Formler!DA$4,0)</f>
        <v>0</v>
      </c>
      <c r="BK199" s="41">
        <f>IF($J198&gt;0,$J198*Formler!$DB200,0)</f>
        <v>0</v>
      </c>
      <c r="BL199" s="41">
        <f>IF($K198="Ja",$B198*Formler!DC$4,0)</f>
        <v>0</v>
      </c>
      <c r="BM199" s="41">
        <f>IF($L198="Ja",Formler!DE$4,0)</f>
        <v>0</v>
      </c>
      <c r="BN199" s="41">
        <f>IF($M198="Ja",Formler!DD$4*$N198,0)</f>
        <v>0</v>
      </c>
      <c r="BO199" s="41">
        <f>IF(D198="Ja",$B198*Formler!CV$5,0)</f>
        <v>0</v>
      </c>
      <c r="BP199" s="41">
        <f>IF(E198="Ja",$B198*Formler!CW$5,0)</f>
        <v>0</v>
      </c>
      <c r="BQ199" s="41">
        <f>IF(F198="Ja",$B198*Formler!CX$5,0)</f>
        <v>0</v>
      </c>
      <c r="BR199" s="41">
        <f>IF(G198="Ja",$B198*Formler!CY$5,0)</f>
        <v>0</v>
      </c>
      <c r="BS199" s="41">
        <f>IF(H198="Ja",$B198*Formler!CZ$5,0)</f>
        <v>0</v>
      </c>
      <c r="BT199" s="41">
        <f>IF(I198="Ja",$B198*Formler!DA$5,0)</f>
        <v>0</v>
      </c>
      <c r="BU199" s="41">
        <f>IF($J198&gt;0,$J198*Formler!$DB$5,0)</f>
        <v>0</v>
      </c>
      <c r="BV199" s="41">
        <f>IF(K198="Ja",$B198*Formler!DC$5,0)</f>
        <v>0</v>
      </c>
      <c r="BW199" s="41">
        <f>IF(L198="Ja",Formler!DE$5,0)</f>
        <v>0</v>
      </c>
      <c r="BX199" s="41">
        <f>IF(M198="Ja",Formler!DD$5*$N198,0)</f>
        <v>0</v>
      </c>
      <c r="BY199" s="41">
        <f>IF(D198="Ja",$B198*Formler!CV$6,0)</f>
        <v>0</v>
      </c>
      <c r="BZ199" s="41">
        <f>IF(E198="Ja",$B198*Formler!CW$6,0)</f>
        <v>0</v>
      </c>
      <c r="CA199" s="41">
        <f>IF(F198="Ja",$B198*Formler!CX$6,0)</f>
        <v>0</v>
      </c>
      <c r="CB199" s="41">
        <f>IF(G198="Ja",$B198*Formler!CY$6,0)</f>
        <v>0</v>
      </c>
      <c r="CC199" s="41">
        <f>IF(H198="Ja",$B198*Formler!CZ$6,0)</f>
        <v>0</v>
      </c>
      <c r="CD199" s="41">
        <f>IF(I198="Ja",$B198*Formler!DA$6,0)</f>
        <v>0</v>
      </c>
      <c r="CE199" s="41">
        <f>IF($J198&gt;0,$J198*Formler!$DB$6,0)</f>
        <v>0</v>
      </c>
      <c r="CF199" s="41">
        <f>IF(K198="Ja",$B198*Formler!DC$6,0)</f>
        <v>0</v>
      </c>
      <c r="CG199" s="41">
        <f>IF(L198="Ja",Formler!DE$6,0)</f>
        <v>0</v>
      </c>
      <c r="CH199" s="41">
        <f>IF(M198="Ja",Formler!DD$6*$N198,0)</f>
        <v>0</v>
      </c>
      <c r="CI199" s="41">
        <f>IF(D198="Ja",$B198*Formler!CV$7,0)</f>
        <v>0</v>
      </c>
      <c r="CJ199" s="41">
        <f>IF(E198="Ja",$B198*Formler!CW$7,0)</f>
        <v>0</v>
      </c>
      <c r="CK199" s="41">
        <f>IF(F198="Ja",$B198*Formler!CX$7,0)</f>
        <v>0</v>
      </c>
      <c r="CL199" s="41">
        <f>IF(G198="Ja",$B198*Formler!CY$7,0)</f>
        <v>0</v>
      </c>
      <c r="CM199" s="41">
        <f>IF(H198="Ja",$B198*Formler!CZ$7,0)</f>
        <v>0</v>
      </c>
      <c r="CN199" s="41">
        <f>IF(I198="Ja",$B198*Formler!DA$7,0)</f>
        <v>0</v>
      </c>
      <c r="CO199" s="41">
        <f>IF($J198&gt;0,$J198*Formler!$DB$7,0)</f>
        <v>0</v>
      </c>
      <c r="CP199" s="41">
        <f>IF(K198="Ja",$B198*Formler!DC$7,0)</f>
        <v>0</v>
      </c>
      <c r="CQ199" s="41">
        <f>IF(L198="Ja",Formler!DE$7,0)</f>
        <v>0</v>
      </c>
      <c r="CR199" s="41">
        <f>IF(M198="Ja",Formler!DD$7*$N198,0)</f>
        <v>0</v>
      </c>
      <c r="DR199" s="7">
        <v>228</v>
      </c>
    </row>
    <row r="200" spans="1:122" x14ac:dyDescent="0.35">
      <c r="A200" s="35">
        <f>Uträkningsmall!B206</f>
        <v>0</v>
      </c>
      <c r="B200" s="36">
        <f>IF(Uträkningsmall!$C206=Formler!$DR$12,12,Uträkningsmall!$C206)</f>
        <v>0</v>
      </c>
      <c r="C200" s="36">
        <f>Uträkningsmall!D206</f>
        <v>0</v>
      </c>
      <c r="D200" s="36">
        <f>Uträkningsmall!E206</f>
        <v>0</v>
      </c>
      <c r="E200" s="36">
        <f>Uträkningsmall!F206</f>
        <v>0</v>
      </c>
      <c r="F200" s="36">
        <f>Uträkningsmall!G206</f>
        <v>0</v>
      </c>
      <c r="G200" s="36">
        <f>Uträkningsmall!H206</f>
        <v>0</v>
      </c>
      <c r="H200" s="36">
        <f>Uträkningsmall!I206</f>
        <v>0</v>
      </c>
      <c r="I200" s="36">
        <f>Uträkningsmall!J206</f>
        <v>0</v>
      </c>
      <c r="J200" s="36">
        <f>Uträkningsmall!K206</f>
        <v>0</v>
      </c>
      <c r="K200" s="36">
        <f>Uträkningsmall!L206</f>
        <v>0</v>
      </c>
      <c r="L200" s="36">
        <f>Uträkningsmall!M206</f>
        <v>0</v>
      </c>
      <c r="M200" s="36">
        <f>Uträkningsmall!N206</f>
        <v>0</v>
      </c>
      <c r="N200" s="37">
        <f>Uträkningsmall!O206</f>
        <v>0</v>
      </c>
      <c r="P200" s="62">
        <f t="shared" si="50"/>
        <v>0</v>
      </c>
      <c r="Q200" s="62">
        <f t="shared" si="50"/>
        <v>0</v>
      </c>
      <c r="R200" s="62">
        <f t="shared" si="50"/>
        <v>0</v>
      </c>
      <c r="S200" s="62">
        <f t="shared" si="50"/>
        <v>0</v>
      </c>
      <c r="T200" s="62">
        <f t="shared" si="50"/>
        <v>0</v>
      </c>
      <c r="U200" s="63"/>
      <c r="V200" s="62">
        <f t="shared" si="51"/>
        <v>0</v>
      </c>
      <c r="W200" s="62">
        <f t="shared" si="52"/>
        <v>0</v>
      </c>
      <c r="X200" s="62">
        <f t="shared" si="53"/>
        <v>0</v>
      </c>
      <c r="Y200" s="62">
        <f t="shared" si="54"/>
        <v>0</v>
      </c>
      <c r="Z200" s="62">
        <f t="shared" si="55"/>
        <v>0</v>
      </c>
      <c r="AA200" s="63"/>
      <c r="AB200" s="62">
        <f t="shared" si="56"/>
        <v>0</v>
      </c>
      <c r="AC200" s="62">
        <f t="shared" si="57"/>
        <v>0</v>
      </c>
      <c r="AD200" s="62">
        <f t="shared" si="58"/>
        <v>0</v>
      </c>
      <c r="AE200" s="62">
        <f t="shared" si="59"/>
        <v>0</v>
      </c>
      <c r="AF200" s="62">
        <f t="shared" si="60"/>
        <v>0</v>
      </c>
      <c r="AH200" s="83">
        <f t="shared" si="61"/>
        <v>0</v>
      </c>
      <c r="AI200" s="64">
        <f t="shared" si="62"/>
        <v>0</v>
      </c>
      <c r="AJ200" s="64">
        <f t="shared" si="63"/>
        <v>0</v>
      </c>
      <c r="AK200" s="64">
        <f t="shared" si="64"/>
        <v>0</v>
      </c>
      <c r="AL200" s="84">
        <f t="shared" si="65"/>
        <v>0</v>
      </c>
      <c r="AU200" s="40">
        <f>IF($D199="Ja",$B199*Formler!CV$3,0)</f>
        <v>0</v>
      </c>
      <c r="AV200" s="41">
        <f>IF($E199="Ja",$B199*Formler!CW$3,0)</f>
        <v>0</v>
      </c>
      <c r="AW200" s="41">
        <f>IF($F199="Ja",$B199*Formler!CX$3,0)</f>
        <v>0</v>
      </c>
      <c r="AX200" s="41">
        <f>IF($G199="Ja",$B199*Formler!CY$3,0)</f>
        <v>0</v>
      </c>
      <c r="AY200" s="41">
        <f>IF($H199="Ja",$B199*Formler!CZ$3,0)</f>
        <v>0</v>
      </c>
      <c r="AZ200" s="41">
        <f>IF($I199="Ja",$B199*Formler!DA$3,0)</f>
        <v>0</v>
      </c>
      <c r="BA200" s="41">
        <f>IF($J199&gt;0,$J199*Formler!DB$3,0)</f>
        <v>0</v>
      </c>
      <c r="BB200" s="41">
        <f>IF($K199="Ja",$B199*Formler!DC$3,0)</f>
        <v>0</v>
      </c>
      <c r="BC200" s="74">
        <f>IF($L199="Ja",Formler!DE$3,0)</f>
        <v>0</v>
      </c>
      <c r="BD200" s="74">
        <f>IF($M199="Ja",$N199*Formler!DD$3,0)</f>
        <v>0</v>
      </c>
      <c r="BE200" s="41">
        <f>IF($D199="Ja",$B199*Formler!CV$4,0)</f>
        <v>0</v>
      </c>
      <c r="BF200" s="41">
        <f>IF($E199="Ja",$B199*Formler!CW$4,0)</f>
        <v>0</v>
      </c>
      <c r="BG200" s="41">
        <f>IF($F199="Ja",$B199*Formler!CX$4,0)</f>
        <v>0</v>
      </c>
      <c r="BH200" s="41">
        <f>IF($G199="Ja",$B199*Formler!CY$4,0)</f>
        <v>0</v>
      </c>
      <c r="BI200" s="41">
        <f>IF($H199="Ja",$B199*Formler!CZ$4,0)</f>
        <v>0</v>
      </c>
      <c r="BJ200" s="41">
        <f>IF($I199="Ja",$B199*Formler!DA$4,0)</f>
        <v>0</v>
      </c>
      <c r="BK200" s="41">
        <f>IF($J199&gt;0,$J199*Formler!$DB201,0)</f>
        <v>0</v>
      </c>
      <c r="BL200" s="41">
        <f>IF($K199="Ja",$B199*Formler!DC$4,0)</f>
        <v>0</v>
      </c>
      <c r="BM200" s="41">
        <f>IF($L199="Ja",Formler!DE$4,0)</f>
        <v>0</v>
      </c>
      <c r="BN200" s="41">
        <f>IF($M199="Ja",Formler!DD$4*$N199,0)</f>
        <v>0</v>
      </c>
      <c r="BO200" s="41">
        <f>IF(D199="Ja",$B199*Formler!CV$5,0)</f>
        <v>0</v>
      </c>
      <c r="BP200" s="41">
        <f>IF(E199="Ja",$B199*Formler!CW$5,0)</f>
        <v>0</v>
      </c>
      <c r="BQ200" s="41">
        <f>IF(F199="Ja",$B199*Formler!CX$5,0)</f>
        <v>0</v>
      </c>
      <c r="BR200" s="41">
        <f>IF(G199="Ja",$B199*Formler!CY$5,0)</f>
        <v>0</v>
      </c>
      <c r="BS200" s="41">
        <f>IF(H199="Ja",$B199*Formler!CZ$5,0)</f>
        <v>0</v>
      </c>
      <c r="BT200" s="41">
        <f>IF(I199="Ja",$B199*Formler!DA$5,0)</f>
        <v>0</v>
      </c>
      <c r="BU200" s="41">
        <f>IF($J199&gt;0,$J199*Formler!$DB$5,0)</f>
        <v>0</v>
      </c>
      <c r="BV200" s="41">
        <f>IF(K199="Ja",$B199*Formler!DC$5,0)</f>
        <v>0</v>
      </c>
      <c r="BW200" s="41">
        <f>IF(L199="Ja",Formler!DE$5,0)</f>
        <v>0</v>
      </c>
      <c r="BX200" s="41">
        <f>IF(M199="Ja",Formler!DD$5*$N199,0)</f>
        <v>0</v>
      </c>
      <c r="BY200" s="41">
        <f>IF(D199="Ja",$B199*Formler!CV$6,0)</f>
        <v>0</v>
      </c>
      <c r="BZ200" s="41">
        <f>IF(E199="Ja",$B199*Formler!CW$6,0)</f>
        <v>0</v>
      </c>
      <c r="CA200" s="41">
        <f>IF(F199="Ja",$B199*Formler!CX$6,0)</f>
        <v>0</v>
      </c>
      <c r="CB200" s="41">
        <f>IF(G199="Ja",$B199*Formler!CY$6,0)</f>
        <v>0</v>
      </c>
      <c r="CC200" s="41">
        <f>IF(H199="Ja",$B199*Formler!CZ$6,0)</f>
        <v>0</v>
      </c>
      <c r="CD200" s="41">
        <f>IF(I199="Ja",$B199*Formler!DA$6,0)</f>
        <v>0</v>
      </c>
      <c r="CE200" s="41">
        <f>IF($J199&gt;0,$J199*Formler!$DB$6,0)</f>
        <v>0</v>
      </c>
      <c r="CF200" s="41">
        <f>IF(K199="Ja",$B199*Formler!DC$6,0)</f>
        <v>0</v>
      </c>
      <c r="CG200" s="41">
        <f>IF(L199="Ja",Formler!DE$6,0)</f>
        <v>0</v>
      </c>
      <c r="CH200" s="41">
        <f>IF(M199="Ja",Formler!DD$6*$N199,0)</f>
        <v>0</v>
      </c>
      <c r="CI200" s="41">
        <f>IF(D199="Ja",$B199*Formler!CV$7,0)</f>
        <v>0</v>
      </c>
      <c r="CJ200" s="41">
        <f>IF(E199="Ja",$B199*Formler!CW$7,0)</f>
        <v>0</v>
      </c>
      <c r="CK200" s="41">
        <f>IF(F199="Ja",$B199*Formler!CX$7,0)</f>
        <v>0</v>
      </c>
      <c r="CL200" s="41">
        <f>IF(G199="Ja",$B199*Formler!CY$7,0)</f>
        <v>0</v>
      </c>
      <c r="CM200" s="41">
        <f>IF(H199="Ja",$B199*Formler!CZ$7,0)</f>
        <v>0</v>
      </c>
      <c r="CN200" s="41">
        <f>IF(I199="Ja",$B199*Formler!DA$7,0)</f>
        <v>0</v>
      </c>
      <c r="CO200" s="41">
        <f>IF($J199&gt;0,$J199*Formler!$DB$7,0)</f>
        <v>0</v>
      </c>
      <c r="CP200" s="41">
        <f>IF(K199="Ja",$B199*Formler!DC$7,0)</f>
        <v>0</v>
      </c>
      <c r="CQ200" s="41">
        <f>IF(L199="Ja",Formler!DE$7,0)</f>
        <v>0</v>
      </c>
      <c r="CR200" s="41">
        <f>IF(M199="Ja",Formler!DD$7*$N199,0)</f>
        <v>0</v>
      </c>
      <c r="DR200" s="7">
        <v>229</v>
      </c>
    </row>
    <row r="201" spans="1:122" x14ac:dyDescent="0.35">
      <c r="A201" s="35">
        <f>Uträkningsmall!B207</f>
        <v>0</v>
      </c>
      <c r="B201" s="36">
        <f>IF(Uträkningsmall!$C207=Formler!$DR$12,12,Uträkningsmall!$C207)</f>
        <v>0</v>
      </c>
      <c r="C201" s="36">
        <f>Uträkningsmall!D207</f>
        <v>0</v>
      </c>
      <c r="D201" s="36">
        <f>Uträkningsmall!E207</f>
        <v>0</v>
      </c>
      <c r="E201" s="36">
        <f>Uträkningsmall!F207</f>
        <v>0</v>
      </c>
      <c r="F201" s="36">
        <f>Uträkningsmall!G207</f>
        <v>0</v>
      </c>
      <c r="G201" s="36">
        <f>Uträkningsmall!H207</f>
        <v>0</v>
      </c>
      <c r="H201" s="36">
        <f>Uträkningsmall!I207</f>
        <v>0</v>
      </c>
      <c r="I201" s="36">
        <f>Uträkningsmall!J207</f>
        <v>0</v>
      </c>
      <c r="J201" s="36">
        <f>Uträkningsmall!K207</f>
        <v>0</v>
      </c>
      <c r="K201" s="36">
        <f>Uträkningsmall!L207</f>
        <v>0</v>
      </c>
      <c r="L201" s="36">
        <f>Uträkningsmall!M207</f>
        <v>0</v>
      </c>
      <c r="M201" s="36">
        <f>Uträkningsmall!N207</f>
        <v>0</v>
      </c>
      <c r="N201" s="37">
        <f>Uträkningsmall!O207</f>
        <v>0</v>
      </c>
      <c r="P201" s="62">
        <f t="shared" ref="P201:T232" si="66">IFERROR(INDEX($AO$2:$AS$12,MATCH($A201,$AN$2:$AN$12,0),MATCH(P$1,$AO$1:$AS$1,0)),0)</f>
        <v>0</v>
      </c>
      <c r="Q201" s="62">
        <f t="shared" si="66"/>
        <v>0</v>
      </c>
      <c r="R201" s="62">
        <f t="shared" si="66"/>
        <v>0</v>
      </c>
      <c r="S201" s="62">
        <f t="shared" si="66"/>
        <v>0</v>
      </c>
      <c r="T201" s="62">
        <f t="shared" si="66"/>
        <v>0</v>
      </c>
      <c r="U201" s="63"/>
      <c r="V201" s="62">
        <f t="shared" si="51"/>
        <v>0</v>
      </c>
      <c r="W201" s="62">
        <f t="shared" si="52"/>
        <v>0</v>
      </c>
      <c r="X201" s="62">
        <f t="shared" si="53"/>
        <v>0</v>
      </c>
      <c r="Y201" s="62">
        <f t="shared" si="54"/>
        <v>0</v>
      </c>
      <c r="Z201" s="62">
        <f t="shared" si="55"/>
        <v>0</v>
      </c>
      <c r="AA201" s="63"/>
      <c r="AB201" s="62">
        <f t="shared" si="56"/>
        <v>0</v>
      </c>
      <c r="AC201" s="62">
        <f t="shared" si="57"/>
        <v>0</v>
      </c>
      <c r="AD201" s="62">
        <f t="shared" si="58"/>
        <v>0</v>
      </c>
      <c r="AE201" s="62">
        <f t="shared" si="59"/>
        <v>0</v>
      </c>
      <c r="AF201" s="62">
        <f t="shared" si="60"/>
        <v>0</v>
      </c>
      <c r="AH201" s="83">
        <f t="shared" si="61"/>
        <v>0</v>
      </c>
      <c r="AI201" s="64">
        <f t="shared" si="62"/>
        <v>0</v>
      </c>
      <c r="AJ201" s="64">
        <f t="shared" si="63"/>
        <v>0</v>
      </c>
      <c r="AK201" s="64">
        <f t="shared" si="64"/>
        <v>0</v>
      </c>
      <c r="AL201" s="84">
        <f t="shared" si="65"/>
        <v>0</v>
      </c>
      <c r="AU201" s="40">
        <f>IF($D200="Ja",$B200*Formler!CV$3,0)</f>
        <v>0</v>
      </c>
      <c r="AV201" s="41">
        <f>IF($E200="Ja",$B200*Formler!CW$3,0)</f>
        <v>0</v>
      </c>
      <c r="AW201" s="41">
        <f>IF($F200="Ja",$B200*Formler!CX$3,0)</f>
        <v>0</v>
      </c>
      <c r="AX201" s="41">
        <f>IF($G200="Ja",$B200*Formler!CY$3,0)</f>
        <v>0</v>
      </c>
      <c r="AY201" s="41">
        <f>IF($H200="Ja",$B200*Formler!CZ$3,0)</f>
        <v>0</v>
      </c>
      <c r="AZ201" s="41">
        <f>IF($I200="Ja",$B200*Formler!DA$3,0)</f>
        <v>0</v>
      </c>
      <c r="BA201" s="41">
        <f>IF($J200&gt;0,$J200*Formler!DB$3,0)</f>
        <v>0</v>
      </c>
      <c r="BB201" s="41">
        <f>IF($K200="Ja",$B200*Formler!DC$3,0)</f>
        <v>0</v>
      </c>
      <c r="BC201" s="74">
        <f>IF($L200="Ja",Formler!DE$3,0)</f>
        <v>0</v>
      </c>
      <c r="BD201" s="74">
        <f>IF($M200="Ja",$N200*Formler!DD$3,0)</f>
        <v>0</v>
      </c>
      <c r="BE201" s="41">
        <f>IF($D200="Ja",$B200*Formler!CV$4,0)</f>
        <v>0</v>
      </c>
      <c r="BF201" s="41">
        <f>IF($E200="Ja",$B200*Formler!CW$4,0)</f>
        <v>0</v>
      </c>
      <c r="BG201" s="41">
        <f>IF($F200="Ja",$B200*Formler!CX$4,0)</f>
        <v>0</v>
      </c>
      <c r="BH201" s="41">
        <f>IF($G200="Ja",$B200*Formler!CY$4,0)</f>
        <v>0</v>
      </c>
      <c r="BI201" s="41">
        <f>IF($H200="Ja",$B200*Formler!CZ$4,0)</f>
        <v>0</v>
      </c>
      <c r="BJ201" s="41">
        <f>IF($I200="Ja",$B200*Formler!DA$4,0)</f>
        <v>0</v>
      </c>
      <c r="BK201" s="41">
        <f>IF($J200&gt;0,$J200*Formler!$DB202,0)</f>
        <v>0</v>
      </c>
      <c r="BL201" s="41">
        <f>IF($K200="Ja",$B200*Formler!DC$4,0)</f>
        <v>0</v>
      </c>
      <c r="BM201" s="41">
        <f>IF($L200="Ja",Formler!DE$4,0)</f>
        <v>0</v>
      </c>
      <c r="BN201" s="41">
        <f>IF($M200="Ja",Formler!DD$4*$N200,0)</f>
        <v>0</v>
      </c>
      <c r="BO201" s="41">
        <f>IF(D200="Ja",$B200*Formler!CV$5,0)</f>
        <v>0</v>
      </c>
      <c r="BP201" s="41">
        <f>IF(E200="Ja",$B200*Formler!CW$5,0)</f>
        <v>0</v>
      </c>
      <c r="BQ201" s="41">
        <f>IF(F200="Ja",$B200*Formler!CX$5,0)</f>
        <v>0</v>
      </c>
      <c r="BR201" s="41">
        <f>IF(G200="Ja",$B200*Formler!CY$5,0)</f>
        <v>0</v>
      </c>
      <c r="BS201" s="41">
        <f>IF(H200="Ja",$B200*Formler!CZ$5,0)</f>
        <v>0</v>
      </c>
      <c r="BT201" s="41">
        <f>IF(I200="Ja",$B200*Formler!DA$5,0)</f>
        <v>0</v>
      </c>
      <c r="BU201" s="41">
        <f>IF($J200&gt;0,$J200*Formler!$DB$5,0)</f>
        <v>0</v>
      </c>
      <c r="BV201" s="41">
        <f>IF(K200="Ja",$B200*Formler!DC$5,0)</f>
        <v>0</v>
      </c>
      <c r="BW201" s="41">
        <f>IF(L200="Ja",Formler!DE$5,0)</f>
        <v>0</v>
      </c>
      <c r="BX201" s="41">
        <f>IF(M200="Ja",Formler!DD$5*$N200,0)</f>
        <v>0</v>
      </c>
      <c r="BY201" s="41">
        <f>IF(D200="Ja",$B200*Formler!CV$6,0)</f>
        <v>0</v>
      </c>
      <c r="BZ201" s="41">
        <f>IF(E200="Ja",$B200*Formler!CW$6,0)</f>
        <v>0</v>
      </c>
      <c r="CA201" s="41">
        <f>IF(F200="Ja",$B200*Formler!CX$6,0)</f>
        <v>0</v>
      </c>
      <c r="CB201" s="41">
        <f>IF(G200="Ja",$B200*Formler!CY$6,0)</f>
        <v>0</v>
      </c>
      <c r="CC201" s="41">
        <f>IF(H200="Ja",$B200*Formler!CZ$6,0)</f>
        <v>0</v>
      </c>
      <c r="CD201" s="41">
        <f>IF(I200="Ja",$B200*Formler!DA$6,0)</f>
        <v>0</v>
      </c>
      <c r="CE201" s="41">
        <f>IF($J200&gt;0,$J200*Formler!$DB$6,0)</f>
        <v>0</v>
      </c>
      <c r="CF201" s="41">
        <f>IF(K200="Ja",$B200*Formler!DC$6,0)</f>
        <v>0</v>
      </c>
      <c r="CG201" s="41">
        <f>IF(L200="Ja",Formler!DE$6,0)</f>
        <v>0</v>
      </c>
      <c r="CH201" s="41">
        <f>IF(M200="Ja",Formler!DD$6*$N200,0)</f>
        <v>0</v>
      </c>
      <c r="CI201" s="41">
        <f>IF(D200="Ja",$B200*Formler!CV$7,0)</f>
        <v>0</v>
      </c>
      <c r="CJ201" s="41">
        <f>IF(E200="Ja",$B200*Formler!CW$7,0)</f>
        <v>0</v>
      </c>
      <c r="CK201" s="41">
        <f>IF(F200="Ja",$B200*Formler!CX$7,0)</f>
        <v>0</v>
      </c>
      <c r="CL201" s="41">
        <f>IF(G200="Ja",$B200*Formler!CY$7,0)</f>
        <v>0</v>
      </c>
      <c r="CM201" s="41">
        <f>IF(H200="Ja",$B200*Formler!CZ$7,0)</f>
        <v>0</v>
      </c>
      <c r="CN201" s="41">
        <f>IF(I200="Ja",$B200*Formler!DA$7,0)</f>
        <v>0</v>
      </c>
      <c r="CO201" s="41">
        <f>IF($J200&gt;0,$J200*Formler!$DB$7,0)</f>
        <v>0</v>
      </c>
      <c r="CP201" s="41">
        <f>IF(K200="Ja",$B200*Formler!DC$7,0)</f>
        <v>0</v>
      </c>
      <c r="CQ201" s="41">
        <f>IF(L200="Ja",Formler!DE$7,0)</f>
        <v>0</v>
      </c>
      <c r="CR201" s="41">
        <f>IF(M200="Ja",Formler!DD$7*$N200,0)</f>
        <v>0</v>
      </c>
      <c r="DR201" s="7">
        <v>230</v>
      </c>
    </row>
    <row r="202" spans="1:122" x14ac:dyDescent="0.35">
      <c r="A202" s="35">
        <f>Uträkningsmall!B208</f>
        <v>0</v>
      </c>
      <c r="B202" s="36">
        <f>IF(Uträkningsmall!$C208=Formler!$DR$12,12,Uträkningsmall!$C208)</f>
        <v>0</v>
      </c>
      <c r="C202" s="36">
        <f>Uträkningsmall!D208</f>
        <v>0</v>
      </c>
      <c r="D202" s="36">
        <f>Uträkningsmall!E208</f>
        <v>0</v>
      </c>
      <c r="E202" s="36">
        <f>Uträkningsmall!F208</f>
        <v>0</v>
      </c>
      <c r="F202" s="36">
        <f>Uträkningsmall!G208</f>
        <v>0</v>
      </c>
      <c r="G202" s="36">
        <f>Uträkningsmall!H208</f>
        <v>0</v>
      </c>
      <c r="H202" s="36">
        <f>Uträkningsmall!I208</f>
        <v>0</v>
      </c>
      <c r="I202" s="36">
        <f>Uträkningsmall!J208</f>
        <v>0</v>
      </c>
      <c r="J202" s="36">
        <f>Uträkningsmall!K208</f>
        <v>0</v>
      </c>
      <c r="K202" s="36">
        <f>Uträkningsmall!L208</f>
        <v>0</v>
      </c>
      <c r="L202" s="36">
        <f>Uträkningsmall!M208</f>
        <v>0</v>
      </c>
      <c r="M202" s="36">
        <f>Uträkningsmall!N208</f>
        <v>0</v>
      </c>
      <c r="N202" s="37">
        <f>Uträkningsmall!O208</f>
        <v>0</v>
      </c>
      <c r="P202" s="62">
        <f t="shared" si="66"/>
        <v>0</v>
      </c>
      <c r="Q202" s="62">
        <f t="shared" si="66"/>
        <v>0</v>
      </c>
      <c r="R202" s="62">
        <f t="shared" si="66"/>
        <v>0</v>
      </c>
      <c r="S202" s="62">
        <f t="shared" si="66"/>
        <v>0</v>
      </c>
      <c r="T202" s="62">
        <f t="shared" si="66"/>
        <v>0</v>
      </c>
      <c r="U202" s="63"/>
      <c r="V202" s="62">
        <f t="shared" si="51"/>
        <v>0</v>
      </c>
      <c r="W202" s="62">
        <f t="shared" si="52"/>
        <v>0</v>
      </c>
      <c r="X202" s="62">
        <f t="shared" si="53"/>
        <v>0</v>
      </c>
      <c r="Y202" s="62">
        <f t="shared" si="54"/>
        <v>0</v>
      </c>
      <c r="Z202" s="62">
        <f t="shared" si="55"/>
        <v>0</v>
      </c>
      <c r="AA202" s="63"/>
      <c r="AB202" s="62">
        <f t="shared" si="56"/>
        <v>0</v>
      </c>
      <c r="AC202" s="62">
        <f t="shared" si="57"/>
        <v>0</v>
      </c>
      <c r="AD202" s="62">
        <f t="shared" si="58"/>
        <v>0</v>
      </c>
      <c r="AE202" s="62">
        <f t="shared" si="59"/>
        <v>0</v>
      </c>
      <c r="AF202" s="62">
        <f t="shared" si="60"/>
        <v>0</v>
      </c>
      <c r="AH202" s="83">
        <f t="shared" si="61"/>
        <v>0</v>
      </c>
      <c r="AI202" s="64">
        <f t="shared" si="62"/>
        <v>0</v>
      </c>
      <c r="AJ202" s="64">
        <f t="shared" si="63"/>
        <v>0</v>
      </c>
      <c r="AK202" s="64">
        <f t="shared" si="64"/>
        <v>0</v>
      </c>
      <c r="AL202" s="84">
        <f t="shared" si="65"/>
        <v>0</v>
      </c>
      <c r="AU202" s="40">
        <f>IF($D201="Ja",$B201*Formler!CV$3,0)</f>
        <v>0</v>
      </c>
      <c r="AV202" s="41">
        <f>IF($E201="Ja",$B201*Formler!CW$3,0)</f>
        <v>0</v>
      </c>
      <c r="AW202" s="41">
        <f>IF($F201="Ja",$B201*Formler!CX$3,0)</f>
        <v>0</v>
      </c>
      <c r="AX202" s="41">
        <f>IF($G201="Ja",$B201*Formler!CY$3,0)</f>
        <v>0</v>
      </c>
      <c r="AY202" s="41">
        <f>IF($H201="Ja",$B201*Formler!CZ$3,0)</f>
        <v>0</v>
      </c>
      <c r="AZ202" s="41">
        <f>IF($I201="Ja",$B201*Formler!DA$3,0)</f>
        <v>0</v>
      </c>
      <c r="BA202" s="41">
        <f>IF($J201&gt;0,$J201*Formler!DB$3,0)</f>
        <v>0</v>
      </c>
      <c r="BB202" s="41">
        <f>IF($K201="Ja",$B201*Formler!DC$3,0)</f>
        <v>0</v>
      </c>
      <c r="BC202" s="74">
        <f>IF($L201="Ja",Formler!DE$3,0)</f>
        <v>0</v>
      </c>
      <c r="BD202" s="74">
        <f>IF($M201="Ja",$N201*Formler!DD$3,0)</f>
        <v>0</v>
      </c>
      <c r="BE202" s="41">
        <f>IF($D201="Ja",$B201*Formler!CV$4,0)</f>
        <v>0</v>
      </c>
      <c r="BF202" s="41">
        <f>IF($E201="Ja",$B201*Formler!CW$4,0)</f>
        <v>0</v>
      </c>
      <c r="BG202" s="41">
        <f>IF($F201="Ja",$B201*Formler!CX$4,0)</f>
        <v>0</v>
      </c>
      <c r="BH202" s="41">
        <f>IF($G201="Ja",$B201*Formler!CY$4,0)</f>
        <v>0</v>
      </c>
      <c r="BI202" s="41">
        <f>IF($H201="Ja",$B201*Formler!CZ$4,0)</f>
        <v>0</v>
      </c>
      <c r="BJ202" s="41">
        <f>IF($I201="Ja",$B201*Formler!DA$4,0)</f>
        <v>0</v>
      </c>
      <c r="BK202" s="41">
        <f>IF($J201&gt;0,$J201*Formler!$DB203,0)</f>
        <v>0</v>
      </c>
      <c r="BL202" s="41">
        <f>IF($K201="Ja",$B201*Formler!DC$4,0)</f>
        <v>0</v>
      </c>
      <c r="BM202" s="41">
        <f>IF($L201="Ja",Formler!DE$4,0)</f>
        <v>0</v>
      </c>
      <c r="BN202" s="41">
        <f>IF($M201="Ja",Formler!DD$4*$N201,0)</f>
        <v>0</v>
      </c>
      <c r="BO202" s="41">
        <f>IF(D201="Ja",$B201*Formler!CV$5,0)</f>
        <v>0</v>
      </c>
      <c r="BP202" s="41">
        <f>IF(E201="Ja",$B201*Formler!CW$5,0)</f>
        <v>0</v>
      </c>
      <c r="BQ202" s="41">
        <f>IF(F201="Ja",$B201*Formler!CX$5,0)</f>
        <v>0</v>
      </c>
      <c r="BR202" s="41">
        <f>IF(G201="Ja",$B201*Formler!CY$5,0)</f>
        <v>0</v>
      </c>
      <c r="BS202" s="41">
        <f>IF(H201="Ja",$B201*Formler!CZ$5,0)</f>
        <v>0</v>
      </c>
      <c r="BT202" s="41">
        <f>IF(I201="Ja",$B201*Formler!DA$5,0)</f>
        <v>0</v>
      </c>
      <c r="BU202" s="41">
        <f>IF($J201&gt;0,$J201*Formler!$DB$5,0)</f>
        <v>0</v>
      </c>
      <c r="BV202" s="41">
        <f>IF(K201="Ja",$B201*Formler!DC$5,0)</f>
        <v>0</v>
      </c>
      <c r="BW202" s="41">
        <f>IF(L201="Ja",Formler!DE$5,0)</f>
        <v>0</v>
      </c>
      <c r="BX202" s="41">
        <f>IF(M201="Ja",Formler!DD$5*$N201,0)</f>
        <v>0</v>
      </c>
      <c r="BY202" s="41">
        <f>IF(D201="Ja",$B201*Formler!CV$6,0)</f>
        <v>0</v>
      </c>
      <c r="BZ202" s="41">
        <f>IF(E201="Ja",$B201*Formler!CW$6,0)</f>
        <v>0</v>
      </c>
      <c r="CA202" s="41">
        <f>IF(F201="Ja",$B201*Formler!CX$6,0)</f>
        <v>0</v>
      </c>
      <c r="CB202" s="41">
        <f>IF(G201="Ja",$B201*Formler!CY$6,0)</f>
        <v>0</v>
      </c>
      <c r="CC202" s="41">
        <f>IF(H201="Ja",$B201*Formler!CZ$6,0)</f>
        <v>0</v>
      </c>
      <c r="CD202" s="41">
        <f>IF(I201="Ja",$B201*Formler!DA$6,0)</f>
        <v>0</v>
      </c>
      <c r="CE202" s="41">
        <f>IF($J201&gt;0,$J201*Formler!$DB$6,0)</f>
        <v>0</v>
      </c>
      <c r="CF202" s="41">
        <f>IF(K201="Ja",$B201*Formler!DC$6,0)</f>
        <v>0</v>
      </c>
      <c r="CG202" s="41">
        <f>IF(L201="Ja",Formler!DE$6,0)</f>
        <v>0</v>
      </c>
      <c r="CH202" s="41">
        <f>IF(M201="Ja",Formler!DD$6*$N201,0)</f>
        <v>0</v>
      </c>
      <c r="CI202" s="41">
        <f>IF(D201="Ja",$B201*Formler!CV$7,0)</f>
        <v>0</v>
      </c>
      <c r="CJ202" s="41">
        <f>IF(E201="Ja",$B201*Formler!CW$7,0)</f>
        <v>0</v>
      </c>
      <c r="CK202" s="41">
        <f>IF(F201="Ja",$B201*Formler!CX$7,0)</f>
        <v>0</v>
      </c>
      <c r="CL202" s="41">
        <f>IF(G201="Ja",$B201*Formler!CY$7,0)</f>
        <v>0</v>
      </c>
      <c r="CM202" s="41">
        <f>IF(H201="Ja",$B201*Formler!CZ$7,0)</f>
        <v>0</v>
      </c>
      <c r="CN202" s="41">
        <f>IF(I201="Ja",$B201*Formler!DA$7,0)</f>
        <v>0</v>
      </c>
      <c r="CO202" s="41">
        <f>IF($J201&gt;0,$J201*Formler!$DB$7,0)</f>
        <v>0</v>
      </c>
      <c r="CP202" s="41">
        <f>IF(K201="Ja",$B201*Formler!DC$7,0)</f>
        <v>0</v>
      </c>
      <c r="CQ202" s="41">
        <f>IF(L201="Ja",Formler!DE$7,0)</f>
        <v>0</v>
      </c>
      <c r="CR202" s="41">
        <f>IF(M201="Ja",Formler!DD$7*$N201,0)</f>
        <v>0</v>
      </c>
      <c r="DR202" s="7">
        <v>231</v>
      </c>
    </row>
    <row r="203" spans="1:122" x14ac:dyDescent="0.35">
      <c r="A203" s="35">
        <f>Uträkningsmall!B209</f>
        <v>0</v>
      </c>
      <c r="B203" s="36">
        <f>IF(Uträkningsmall!$C209=Formler!$DR$12,12,Uträkningsmall!$C209)</f>
        <v>0</v>
      </c>
      <c r="C203" s="36">
        <f>Uträkningsmall!D209</f>
        <v>0</v>
      </c>
      <c r="D203" s="36">
        <f>Uträkningsmall!E209</f>
        <v>0</v>
      </c>
      <c r="E203" s="36">
        <f>Uträkningsmall!F209</f>
        <v>0</v>
      </c>
      <c r="F203" s="36">
        <f>Uträkningsmall!G209</f>
        <v>0</v>
      </c>
      <c r="G203" s="36">
        <f>Uträkningsmall!H209</f>
        <v>0</v>
      </c>
      <c r="H203" s="36">
        <f>Uträkningsmall!I209</f>
        <v>0</v>
      </c>
      <c r="I203" s="36">
        <f>Uträkningsmall!J209</f>
        <v>0</v>
      </c>
      <c r="J203" s="36">
        <f>Uträkningsmall!K209</f>
        <v>0</v>
      </c>
      <c r="K203" s="36">
        <f>Uträkningsmall!L209</f>
        <v>0</v>
      </c>
      <c r="L203" s="36">
        <f>Uträkningsmall!M209</f>
        <v>0</v>
      </c>
      <c r="M203" s="36">
        <f>Uträkningsmall!N209</f>
        <v>0</v>
      </c>
      <c r="N203" s="37">
        <f>Uträkningsmall!O209</f>
        <v>0</v>
      </c>
      <c r="P203" s="62">
        <f t="shared" si="66"/>
        <v>0</v>
      </c>
      <c r="Q203" s="62">
        <f t="shared" si="66"/>
        <v>0</v>
      </c>
      <c r="R203" s="62">
        <f t="shared" si="66"/>
        <v>0</v>
      </c>
      <c r="S203" s="62">
        <f t="shared" si="66"/>
        <v>0</v>
      </c>
      <c r="T203" s="62">
        <f t="shared" si="66"/>
        <v>0</v>
      </c>
      <c r="U203" s="63"/>
      <c r="V203" s="62">
        <f t="shared" si="51"/>
        <v>0</v>
      </c>
      <c r="W203" s="62">
        <f t="shared" si="52"/>
        <v>0</v>
      </c>
      <c r="X203" s="62">
        <f t="shared" si="53"/>
        <v>0</v>
      </c>
      <c r="Y203" s="62">
        <f t="shared" si="54"/>
        <v>0</v>
      </c>
      <c r="Z203" s="62">
        <f t="shared" si="55"/>
        <v>0</v>
      </c>
      <c r="AA203" s="63"/>
      <c r="AB203" s="62">
        <f t="shared" si="56"/>
        <v>0</v>
      </c>
      <c r="AC203" s="62">
        <f t="shared" si="57"/>
        <v>0</v>
      </c>
      <c r="AD203" s="62">
        <f t="shared" si="58"/>
        <v>0</v>
      </c>
      <c r="AE203" s="62">
        <f t="shared" si="59"/>
        <v>0</v>
      </c>
      <c r="AF203" s="62">
        <f t="shared" si="60"/>
        <v>0</v>
      </c>
      <c r="AH203" s="83">
        <f t="shared" si="61"/>
        <v>0</v>
      </c>
      <c r="AI203" s="64">
        <f t="shared" si="62"/>
        <v>0</v>
      </c>
      <c r="AJ203" s="64">
        <f t="shared" si="63"/>
        <v>0</v>
      </c>
      <c r="AK203" s="64">
        <f t="shared" si="64"/>
        <v>0</v>
      </c>
      <c r="AL203" s="84">
        <f t="shared" si="65"/>
        <v>0</v>
      </c>
      <c r="AU203" s="40">
        <f>IF($D202="Ja",$B202*Formler!CV$3,0)</f>
        <v>0</v>
      </c>
      <c r="AV203" s="41">
        <f>IF($E202="Ja",$B202*Formler!CW$3,0)</f>
        <v>0</v>
      </c>
      <c r="AW203" s="41">
        <f>IF($F202="Ja",$B202*Formler!CX$3,0)</f>
        <v>0</v>
      </c>
      <c r="AX203" s="41">
        <f>IF($G202="Ja",$B202*Formler!CY$3,0)</f>
        <v>0</v>
      </c>
      <c r="AY203" s="41">
        <f>IF($H202="Ja",$B202*Formler!CZ$3,0)</f>
        <v>0</v>
      </c>
      <c r="AZ203" s="41">
        <f>IF($I202="Ja",$B202*Formler!DA$3,0)</f>
        <v>0</v>
      </c>
      <c r="BA203" s="41">
        <f>IF($J202&gt;0,$J202*Formler!DB$3,0)</f>
        <v>0</v>
      </c>
      <c r="BB203" s="41">
        <f>IF($K202="Ja",$B202*Formler!DC$3,0)</f>
        <v>0</v>
      </c>
      <c r="BC203" s="74">
        <f>IF($L202="Ja",Formler!DE$3,0)</f>
        <v>0</v>
      </c>
      <c r="BD203" s="74">
        <f>IF($M202="Ja",$N202*Formler!DD$3,0)</f>
        <v>0</v>
      </c>
      <c r="BE203" s="41">
        <f>IF($D202="Ja",$B202*Formler!CV$4,0)</f>
        <v>0</v>
      </c>
      <c r="BF203" s="41">
        <f>IF($E202="Ja",$B202*Formler!CW$4,0)</f>
        <v>0</v>
      </c>
      <c r="BG203" s="41">
        <f>IF($F202="Ja",$B202*Formler!CX$4,0)</f>
        <v>0</v>
      </c>
      <c r="BH203" s="41">
        <f>IF($G202="Ja",$B202*Formler!CY$4,0)</f>
        <v>0</v>
      </c>
      <c r="BI203" s="41">
        <f>IF($H202="Ja",$B202*Formler!CZ$4,0)</f>
        <v>0</v>
      </c>
      <c r="BJ203" s="41">
        <f>IF($I202="Ja",$B202*Formler!DA$4,0)</f>
        <v>0</v>
      </c>
      <c r="BK203" s="41">
        <f>IF($J202&gt;0,$J202*Formler!$DB204,0)</f>
        <v>0</v>
      </c>
      <c r="BL203" s="41">
        <f>IF($K202="Ja",$B202*Formler!DC$4,0)</f>
        <v>0</v>
      </c>
      <c r="BM203" s="41">
        <f>IF($L202="Ja",Formler!DE$4,0)</f>
        <v>0</v>
      </c>
      <c r="BN203" s="41">
        <f>IF($M202="Ja",Formler!DD$4*$N202,0)</f>
        <v>0</v>
      </c>
      <c r="BO203" s="41">
        <f>IF(D202="Ja",$B202*Formler!CV$5,0)</f>
        <v>0</v>
      </c>
      <c r="BP203" s="41">
        <f>IF(E202="Ja",$B202*Formler!CW$5,0)</f>
        <v>0</v>
      </c>
      <c r="BQ203" s="41">
        <f>IF(F202="Ja",$B202*Formler!CX$5,0)</f>
        <v>0</v>
      </c>
      <c r="BR203" s="41">
        <f>IF(G202="Ja",$B202*Formler!CY$5,0)</f>
        <v>0</v>
      </c>
      <c r="BS203" s="41">
        <f>IF(H202="Ja",$B202*Formler!CZ$5,0)</f>
        <v>0</v>
      </c>
      <c r="BT203" s="41">
        <f>IF(I202="Ja",$B202*Formler!DA$5,0)</f>
        <v>0</v>
      </c>
      <c r="BU203" s="41">
        <f>IF($J202&gt;0,$J202*Formler!$DB$5,0)</f>
        <v>0</v>
      </c>
      <c r="BV203" s="41">
        <f>IF(K202="Ja",$B202*Formler!DC$5,0)</f>
        <v>0</v>
      </c>
      <c r="BW203" s="41">
        <f>IF(L202="Ja",Formler!DE$5,0)</f>
        <v>0</v>
      </c>
      <c r="BX203" s="41">
        <f>IF(M202="Ja",Formler!DD$5*$N202,0)</f>
        <v>0</v>
      </c>
      <c r="BY203" s="41">
        <f>IF(D202="Ja",$B202*Formler!CV$6,0)</f>
        <v>0</v>
      </c>
      <c r="BZ203" s="41">
        <f>IF(E202="Ja",$B202*Formler!CW$6,0)</f>
        <v>0</v>
      </c>
      <c r="CA203" s="41">
        <f>IF(F202="Ja",$B202*Formler!CX$6,0)</f>
        <v>0</v>
      </c>
      <c r="CB203" s="41">
        <f>IF(G202="Ja",$B202*Formler!CY$6,0)</f>
        <v>0</v>
      </c>
      <c r="CC203" s="41">
        <f>IF(H202="Ja",$B202*Formler!CZ$6,0)</f>
        <v>0</v>
      </c>
      <c r="CD203" s="41">
        <f>IF(I202="Ja",$B202*Formler!DA$6,0)</f>
        <v>0</v>
      </c>
      <c r="CE203" s="41">
        <f>IF($J202&gt;0,$J202*Formler!$DB$6,0)</f>
        <v>0</v>
      </c>
      <c r="CF203" s="41">
        <f>IF(K202="Ja",$B202*Formler!DC$6,0)</f>
        <v>0</v>
      </c>
      <c r="CG203" s="41">
        <f>IF(L202="Ja",Formler!DE$6,0)</f>
        <v>0</v>
      </c>
      <c r="CH203" s="41">
        <f>IF(M202="Ja",Formler!DD$6*$N202,0)</f>
        <v>0</v>
      </c>
      <c r="CI203" s="41">
        <f>IF(D202="Ja",$B202*Formler!CV$7,0)</f>
        <v>0</v>
      </c>
      <c r="CJ203" s="41">
        <f>IF(E202="Ja",$B202*Formler!CW$7,0)</f>
        <v>0</v>
      </c>
      <c r="CK203" s="41">
        <f>IF(F202="Ja",$B202*Formler!CX$7,0)</f>
        <v>0</v>
      </c>
      <c r="CL203" s="41">
        <f>IF(G202="Ja",$B202*Formler!CY$7,0)</f>
        <v>0</v>
      </c>
      <c r="CM203" s="41">
        <f>IF(H202="Ja",$B202*Formler!CZ$7,0)</f>
        <v>0</v>
      </c>
      <c r="CN203" s="41">
        <f>IF(I202="Ja",$B202*Formler!DA$7,0)</f>
        <v>0</v>
      </c>
      <c r="CO203" s="41">
        <f>IF($J202&gt;0,$J202*Formler!$DB$7,0)</f>
        <v>0</v>
      </c>
      <c r="CP203" s="41">
        <f>IF(K202="Ja",$B202*Formler!DC$7,0)</f>
        <v>0</v>
      </c>
      <c r="CQ203" s="41">
        <f>IF(L202="Ja",Formler!DE$7,0)</f>
        <v>0</v>
      </c>
      <c r="CR203" s="41">
        <f>IF(M202="Ja",Formler!DD$7*$N202,0)</f>
        <v>0</v>
      </c>
      <c r="DR203" s="7">
        <v>232</v>
      </c>
    </row>
    <row r="204" spans="1:122" x14ac:dyDescent="0.35">
      <c r="A204" s="35">
        <f>Uträkningsmall!B210</f>
        <v>0</v>
      </c>
      <c r="B204" s="36">
        <f>IF(Uträkningsmall!$C210=Formler!$DR$12,12,Uträkningsmall!$C210)</f>
        <v>0</v>
      </c>
      <c r="C204" s="36">
        <f>Uträkningsmall!D210</f>
        <v>0</v>
      </c>
      <c r="D204" s="36">
        <f>Uträkningsmall!E210</f>
        <v>0</v>
      </c>
      <c r="E204" s="36">
        <f>Uträkningsmall!F210</f>
        <v>0</v>
      </c>
      <c r="F204" s="36">
        <f>Uträkningsmall!G210</f>
        <v>0</v>
      </c>
      <c r="G204" s="36">
        <f>Uträkningsmall!H210</f>
        <v>0</v>
      </c>
      <c r="H204" s="36">
        <f>Uträkningsmall!I210</f>
        <v>0</v>
      </c>
      <c r="I204" s="36">
        <f>Uträkningsmall!J210</f>
        <v>0</v>
      </c>
      <c r="J204" s="36">
        <f>Uträkningsmall!K210</f>
        <v>0</v>
      </c>
      <c r="K204" s="36">
        <f>Uträkningsmall!L210</f>
        <v>0</v>
      </c>
      <c r="L204" s="36">
        <f>Uträkningsmall!M210</f>
        <v>0</v>
      </c>
      <c r="M204" s="36">
        <f>Uträkningsmall!N210</f>
        <v>0</v>
      </c>
      <c r="N204" s="37">
        <f>Uträkningsmall!O210</f>
        <v>0</v>
      </c>
      <c r="P204" s="62">
        <f t="shared" si="66"/>
        <v>0</v>
      </c>
      <c r="Q204" s="62">
        <f t="shared" si="66"/>
        <v>0</v>
      </c>
      <c r="R204" s="62">
        <f t="shared" si="66"/>
        <v>0</v>
      </c>
      <c r="S204" s="62">
        <f t="shared" si="66"/>
        <v>0</v>
      </c>
      <c r="T204" s="62">
        <f t="shared" si="66"/>
        <v>0</v>
      </c>
      <c r="U204" s="63"/>
      <c r="V204" s="62">
        <f t="shared" si="51"/>
        <v>0</v>
      </c>
      <c r="W204" s="62">
        <f t="shared" si="52"/>
        <v>0</v>
      </c>
      <c r="X204" s="62">
        <f t="shared" si="53"/>
        <v>0</v>
      </c>
      <c r="Y204" s="62">
        <f t="shared" si="54"/>
        <v>0</v>
      </c>
      <c r="Z204" s="62">
        <f t="shared" si="55"/>
        <v>0</v>
      </c>
      <c r="AA204" s="63"/>
      <c r="AB204" s="62">
        <f t="shared" si="56"/>
        <v>0</v>
      </c>
      <c r="AC204" s="62">
        <f t="shared" si="57"/>
        <v>0</v>
      </c>
      <c r="AD204" s="62">
        <f t="shared" si="58"/>
        <v>0</v>
      </c>
      <c r="AE204" s="62">
        <f t="shared" si="59"/>
        <v>0</v>
      </c>
      <c r="AF204" s="62">
        <f t="shared" si="60"/>
        <v>0</v>
      </c>
      <c r="AH204" s="83">
        <f t="shared" si="61"/>
        <v>0</v>
      </c>
      <c r="AI204" s="64">
        <f t="shared" si="62"/>
        <v>0</v>
      </c>
      <c r="AJ204" s="64">
        <f t="shared" si="63"/>
        <v>0</v>
      </c>
      <c r="AK204" s="64">
        <f t="shared" si="64"/>
        <v>0</v>
      </c>
      <c r="AL204" s="84">
        <f t="shared" si="65"/>
        <v>0</v>
      </c>
      <c r="AU204" s="40">
        <f>IF($D203="Ja",$B203*Formler!CV$3,0)</f>
        <v>0</v>
      </c>
      <c r="AV204" s="41">
        <f>IF($E203="Ja",$B203*Formler!CW$3,0)</f>
        <v>0</v>
      </c>
      <c r="AW204" s="41">
        <f>IF($F203="Ja",$B203*Formler!CX$3,0)</f>
        <v>0</v>
      </c>
      <c r="AX204" s="41">
        <f>IF($G203="Ja",$B203*Formler!CY$3,0)</f>
        <v>0</v>
      </c>
      <c r="AY204" s="41">
        <f>IF($H203="Ja",$B203*Formler!CZ$3,0)</f>
        <v>0</v>
      </c>
      <c r="AZ204" s="41">
        <f>IF($I203="Ja",$B203*Formler!DA$3,0)</f>
        <v>0</v>
      </c>
      <c r="BA204" s="41">
        <f>IF($J203&gt;0,$J203*Formler!DB$3,0)</f>
        <v>0</v>
      </c>
      <c r="BB204" s="41">
        <f>IF($K203="Ja",$B203*Formler!DC$3,0)</f>
        <v>0</v>
      </c>
      <c r="BC204" s="74">
        <f>IF($L203="Ja",Formler!DE$3,0)</f>
        <v>0</v>
      </c>
      <c r="BD204" s="74">
        <f>IF($M203="Ja",$N203*Formler!DD$3,0)</f>
        <v>0</v>
      </c>
      <c r="BE204" s="41">
        <f>IF($D203="Ja",$B203*Formler!CV$4,0)</f>
        <v>0</v>
      </c>
      <c r="BF204" s="41">
        <f>IF($E203="Ja",$B203*Formler!CW$4,0)</f>
        <v>0</v>
      </c>
      <c r="BG204" s="41">
        <f>IF($F203="Ja",$B203*Formler!CX$4,0)</f>
        <v>0</v>
      </c>
      <c r="BH204" s="41">
        <f>IF($G203="Ja",$B203*Formler!CY$4,0)</f>
        <v>0</v>
      </c>
      <c r="BI204" s="41">
        <f>IF($H203="Ja",$B203*Formler!CZ$4,0)</f>
        <v>0</v>
      </c>
      <c r="BJ204" s="41">
        <f>IF($I203="Ja",$B203*Formler!DA$4,0)</f>
        <v>0</v>
      </c>
      <c r="BK204" s="41">
        <f>IF($J203&gt;0,$J203*Formler!$DB205,0)</f>
        <v>0</v>
      </c>
      <c r="BL204" s="41">
        <f>IF($K203="Ja",$B203*Formler!DC$4,0)</f>
        <v>0</v>
      </c>
      <c r="BM204" s="41">
        <f>IF($L203="Ja",Formler!DE$4,0)</f>
        <v>0</v>
      </c>
      <c r="BN204" s="41">
        <f>IF($M203="Ja",Formler!DD$4*$N203,0)</f>
        <v>0</v>
      </c>
      <c r="BO204" s="41">
        <f>IF(D203="Ja",$B203*Formler!CV$5,0)</f>
        <v>0</v>
      </c>
      <c r="BP204" s="41">
        <f>IF(E203="Ja",$B203*Formler!CW$5,0)</f>
        <v>0</v>
      </c>
      <c r="BQ204" s="41">
        <f>IF(F203="Ja",$B203*Formler!CX$5,0)</f>
        <v>0</v>
      </c>
      <c r="BR204" s="41">
        <f>IF(G203="Ja",$B203*Formler!CY$5,0)</f>
        <v>0</v>
      </c>
      <c r="BS204" s="41">
        <f>IF(H203="Ja",$B203*Formler!CZ$5,0)</f>
        <v>0</v>
      </c>
      <c r="BT204" s="41">
        <f>IF(I203="Ja",$B203*Formler!DA$5,0)</f>
        <v>0</v>
      </c>
      <c r="BU204" s="41">
        <f>IF($J203&gt;0,$J203*Formler!$DB$5,0)</f>
        <v>0</v>
      </c>
      <c r="BV204" s="41">
        <f>IF(K203="Ja",$B203*Formler!DC$5,0)</f>
        <v>0</v>
      </c>
      <c r="BW204" s="41">
        <f>IF(L203="Ja",Formler!DE$5,0)</f>
        <v>0</v>
      </c>
      <c r="BX204" s="41">
        <f>IF(M203="Ja",Formler!DD$5*$N203,0)</f>
        <v>0</v>
      </c>
      <c r="BY204" s="41">
        <f>IF(D203="Ja",$B203*Formler!CV$6,0)</f>
        <v>0</v>
      </c>
      <c r="BZ204" s="41">
        <f>IF(E203="Ja",$B203*Formler!CW$6,0)</f>
        <v>0</v>
      </c>
      <c r="CA204" s="41">
        <f>IF(F203="Ja",$B203*Formler!CX$6,0)</f>
        <v>0</v>
      </c>
      <c r="CB204" s="41">
        <f>IF(G203="Ja",$B203*Formler!CY$6,0)</f>
        <v>0</v>
      </c>
      <c r="CC204" s="41">
        <f>IF(H203="Ja",$B203*Formler!CZ$6,0)</f>
        <v>0</v>
      </c>
      <c r="CD204" s="41">
        <f>IF(I203="Ja",$B203*Formler!DA$6,0)</f>
        <v>0</v>
      </c>
      <c r="CE204" s="41">
        <f>IF($J203&gt;0,$J203*Formler!$DB$6,0)</f>
        <v>0</v>
      </c>
      <c r="CF204" s="41">
        <f>IF(K203="Ja",$B203*Formler!DC$6,0)</f>
        <v>0</v>
      </c>
      <c r="CG204" s="41">
        <f>IF(L203="Ja",Formler!DE$6,0)</f>
        <v>0</v>
      </c>
      <c r="CH204" s="41">
        <f>IF(M203="Ja",Formler!DD$6*$N203,0)</f>
        <v>0</v>
      </c>
      <c r="CI204" s="41">
        <f>IF(D203="Ja",$B203*Formler!CV$7,0)</f>
        <v>0</v>
      </c>
      <c r="CJ204" s="41">
        <f>IF(E203="Ja",$B203*Formler!CW$7,0)</f>
        <v>0</v>
      </c>
      <c r="CK204" s="41">
        <f>IF(F203="Ja",$B203*Formler!CX$7,0)</f>
        <v>0</v>
      </c>
      <c r="CL204" s="41">
        <f>IF(G203="Ja",$B203*Formler!CY$7,0)</f>
        <v>0</v>
      </c>
      <c r="CM204" s="41">
        <f>IF(H203="Ja",$B203*Formler!CZ$7,0)</f>
        <v>0</v>
      </c>
      <c r="CN204" s="41">
        <f>IF(I203="Ja",$B203*Formler!DA$7,0)</f>
        <v>0</v>
      </c>
      <c r="CO204" s="41">
        <f>IF($J203&gt;0,$J203*Formler!$DB$7,0)</f>
        <v>0</v>
      </c>
      <c r="CP204" s="41">
        <f>IF(K203="Ja",$B203*Formler!DC$7,0)</f>
        <v>0</v>
      </c>
      <c r="CQ204" s="41">
        <f>IF(L203="Ja",Formler!DE$7,0)</f>
        <v>0</v>
      </c>
      <c r="CR204" s="41">
        <f>IF(M203="Ja",Formler!DD$7*$N203,0)</f>
        <v>0</v>
      </c>
      <c r="DR204" s="7">
        <v>233</v>
      </c>
    </row>
    <row r="205" spans="1:122" x14ac:dyDescent="0.35">
      <c r="A205" s="35">
        <f>Uträkningsmall!B211</f>
        <v>0</v>
      </c>
      <c r="B205" s="36">
        <f>IF(Uträkningsmall!$C211=Formler!$DR$12,12,Uträkningsmall!$C211)</f>
        <v>0</v>
      </c>
      <c r="C205" s="36">
        <f>Uträkningsmall!D211</f>
        <v>0</v>
      </c>
      <c r="D205" s="36">
        <f>Uträkningsmall!E211</f>
        <v>0</v>
      </c>
      <c r="E205" s="36">
        <f>Uträkningsmall!F211</f>
        <v>0</v>
      </c>
      <c r="F205" s="36">
        <f>Uträkningsmall!G211</f>
        <v>0</v>
      </c>
      <c r="G205" s="36">
        <f>Uträkningsmall!H211</f>
        <v>0</v>
      </c>
      <c r="H205" s="36">
        <f>Uträkningsmall!I211</f>
        <v>0</v>
      </c>
      <c r="I205" s="36">
        <f>Uträkningsmall!J211</f>
        <v>0</v>
      </c>
      <c r="J205" s="36">
        <f>Uträkningsmall!K211</f>
        <v>0</v>
      </c>
      <c r="K205" s="36">
        <f>Uträkningsmall!L211</f>
        <v>0</v>
      </c>
      <c r="L205" s="36">
        <f>Uträkningsmall!M211</f>
        <v>0</v>
      </c>
      <c r="M205" s="36">
        <f>Uträkningsmall!N211</f>
        <v>0</v>
      </c>
      <c r="N205" s="37">
        <f>Uträkningsmall!O211</f>
        <v>0</v>
      </c>
      <c r="P205" s="62">
        <f t="shared" si="66"/>
        <v>0</v>
      </c>
      <c r="Q205" s="62">
        <f t="shared" si="66"/>
        <v>0</v>
      </c>
      <c r="R205" s="62">
        <f t="shared" si="66"/>
        <v>0</v>
      </c>
      <c r="S205" s="62">
        <f t="shared" si="66"/>
        <v>0</v>
      </c>
      <c r="T205" s="62">
        <f t="shared" si="66"/>
        <v>0</v>
      </c>
      <c r="U205" s="63"/>
      <c r="V205" s="62">
        <f t="shared" si="51"/>
        <v>0</v>
      </c>
      <c r="W205" s="62">
        <f t="shared" si="52"/>
        <v>0</v>
      </c>
      <c r="X205" s="62">
        <f t="shared" si="53"/>
        <v>0</v>
      </c>
      <c r="Y205" s="62">
        <f t="shared" si="54"/>
        <v>0</v>
      </c>
      <c r="Z205" s="62">
        <f t="shared" si="55"/>
        <v>0</v>
      </c>
      <c r="AA205" s="63"/>
      <c r="AB205" s="62">
        <f t="shared" si="56"/>
        <v>0</v>
      </c>
      <c r="AC205" s="62">
        <f t="shared" si="57"/>
        <v>0</v>
      </c>
      <c r="AD205" s="62">
        <f t="shared" si="58"/>
        <v>0</v>
      </c>
      <c r="AE205" s="62">
        <f t="shared" si="59"/>
        <v>0</v>
      </c>
      <c r="AF205" s="62">
        <f t="shared" si="60"/>
        <v>0</v>
      </c>
      <c r="AH205" s="83">
        <f t="shared" si="61"/>
        <v>0</v>
      </c>
      <c r="AI205" s="64">
        <f t="shared" si="62"/>
        <v>0</v>
      </c>
      <c r="AJ205" s="64">
        <f t="shared" si="63"/>
        <v>0</v>
      </c>
      <c r="AK205" s="64">
        <f t="shared" si="64"/>
        <v>0</v>
      </c>
      <c r="AL205" s="84">
        <f t="shared" si="65"/>
        <v>0</v>
      </c>
      <c r="AU205" s="40">
        <f>IF($D204="Ja",$B204*Formler!CV$3,0)</f>
        <v>0</v>
      </c>
      <c r="AV205" s="41">
        <f>IF($E204="Ja",$B204*Formler!CW$3,0)</f>
        <v>0</v>
      </c>
      <c r="AW205" s="41">
        <f>IF($F204="Ja",$B204*Formler!CX$3,0)</f>
        <v>0</v>
      </c>
      <c r="AX205" s="41">
        <f>IF($G204="Ja",$B204*Formler!CY$3,0)</f>
        <v>0</v>
      </c>
      <c r="AY205" s="41">
        <f>IF($H204="Ja",$B204*Formler!CZ$3,0)</f>
        <v>0</v>
      </c>
      <c r="AZ205" s="41">
        <f>IF($I204="Ja",$B204*Formler!DA$3,0)</f>
        <v>0</v>
      </c>
      <c r="BA205" s="41">
        <f>IF($J204&gt;0,$J204*Formler!DB$3,0)</f>
        <v>0</v>
      </c>
      <c r="BB205" s="41">
        <f>IF($K204="Ja",$B204*Formler!DC$3,0)</f>
        <v>0</v>
      </c>
      <c r="BC205" s="74">
        <f>IF($L204="Ja",Formler!DE$3,0)</f>
        <v>0</v>
      </c>
      <c r="BD205" s="74">
        <f>IF($M204="Ja",$N204*Formler!DD$3,0)</f>
        <v>0</v>
      </c>
      <c r="BE205" s="41">
        <f>IF($D204="Ja",$B204*Formler!CV$4,0)</f>
        <v>0</v>
      </c>
      <c r="BF205" s="41">
        <f>IF($E204="Ja",$B204*Formler!CW$4,0)</f>
        <v>0</v>
      </c>
      <c r="BG205" s="41">
        <f>IF($F204="Ja",$B204*Formler!CX$4,0)</f>
        <v>0</v>
      </c>
      <c r="BH205" s="41">
        <f>IF($G204="Ja",$B204*Formler!CY$4,0)</f>
        <v>0</v>
      </c>
      <c r="BI205" s="41">
        <f>IF($H204="Ja",$B204*Formler!CZ$4,0)</f>
        <v>0</v>
      </c>
      <c r="BJ205" s="41">
        <f>IF($I204="Ja",$B204*Formler!DA$4,0)</f>
        <v>0</v>
      </c>
      <c r="BK205" s="41">
        <f>IF($J204&gt;0,$J204*Formler!$DB206,0)</f>
        <v>0</v>
      </c>
      <c r="BL205" s="41">
        <f>IF($K204="Ja",$B204*Formler!DC$4,0)</f>
        <v>0</v>
      </c>
      <c r="BM205" s="41">
        <f>IF($L204="Ja",Formler!DE$4,0)</f>
        <v>0</v>
      </c>
      <c r="BN205" s="41">
        <f>IF($M204="Ja",Formler!DD$4*$N204,0)</f>
        <v>0</v>
      </c>
      <c r="BO205" s="41">
        <f>IF(D204="Ja",$B204*Formler!CV$5,0)</f>
        <v>0</v>
      </c>
      <c r="BP205" s="41">
        <f>IF(E204="Ja",$B204*Formler!CW$5,0)</f>
        <v>0</v>
      </c>
      <c r="BQ205" s="41">
        <f>IF(F204="Ja",$B204*Formler!CX$5,0)</f>
        <v>0</v>
      </c>
      <c r="BR205" s="41">
        <f>IF(G204="Ja",$B204*Formler!CY$5,0)</f>
        <v>0</v>
      </c>
      <c r="BS205" s="41">
        <f>IF(H204="Ja",$B204*Formler!CZ$5,0)</f>
        <v>0</v>
      </c>
      <c r="BT205" s="41">
        <f>IF(I204="Ja",$B204*Formler!DA$5,0)</f>
        <v>0</v>
      </c>
      <c r="BU205" s="41">
        <f>IF($J204&gt;0,$J204*Formler!$DB$5,0)</f>
        <v>0</v>
      </c>
      <c r="BV205" s="41">
        <f>IF(K204="Ja",$B204*Formler!DC$5,0)</f>
        <v>0</v>
      </c>
      <c r="BW205" s="41">
        <f>IF(L204="Ja",Formler!DE$5,0)</f>
        <v>0</v>
      </c>
      <c r="BX205" s="41">
        <f>IF(M204="Ja",Formler!DD$5*$N204,0)</f>
        <v>0</v>
      </c>
      <c r="BY205" s="41">
        <f>IF(D204="Ja",$B204*Formler!CV$6,0)</f>
        <v>0</v>
      </c>
      <c r="BZ205" s="41">
        <f>IF(E204="Ja",$B204*Formler!CW$6,0)</f>
        <v>0</v>
      </c>
      <c r="CA205" s="41">
        <f>IF(F204="Ja",$B204*Formler!CX$6,0)</f>
        <v>0</v>
      </c>
      <c r="CB205" s="41">
        <f>IF(G204="Ja",$B204*Formler!CY$6,0)</f>
        <v>0</v>
      </c>
      <c r="CC205" s="41">
        <f>IF(H204="Ja",$B204*Formler!CZ$6,0)</f>
        <v>0</v>
      </c>
      <c r="CD205" s="41">
        <f>IF(I204="Ja",$B204*Formler!DA$6,0)</f>
        <v>0</v>
      </c>
      <c r="CE205" s="41">
        <f>IF($J204&gt;0,$J204*Formler!$DB$6,0)</f>
        <v>0</v>
      </c>
      <c r="CF205" s="41">
        <f>IF(K204="Ja",$B204*Formler!DC$6,0)</f>
        <v>0</v>
      </c>
      <c r="CG205" s="41">
        <f>IF(L204="Ja",Formler!DE$6,0)</f>
        <v>0</v>
      </c>
      <c r="CH205" s="41">
        <f>IF(M204="Ja",Formler!DD$6*$N204,0)</f>
        <v>0</v>
      </c>
      <c r="CI205" s="41">
        <f>IF(D204="Ja",$B204*Formler!CV$7,0)</f>
        <v>0</v>
      </c>
      <c r="CJ205" s="41">
        <f>IF(E204="Ja",$B204*Formler!CW$7,0)</f>
        <v>0</v>
      </c>
      <c r="CK205" s="41">
        <f>IF(F204="Ja",$B204*Formler!CX$7,0)</f>
        <v>0</v>
      </c>
      <c r="CL205" s="41">
        <f>IF(G204="Ja",$B204*Formler!CY$7,0)</f>
        <v>0</v>
      </c>
      <c r="CM205" s="41">
        <f>IF(H204="Ja",$B204*Formler!CZ$7,0)</f>
        <v>0</v>
      </c>
      <c r="CN205" s="41">
        <f>IF(I204="Ja",$B204*Formler!DA$7,0)</f>
        <v>0</v>
      </c>
      <c r="CO205" s="41">
        <f>IF($J204&gt;0,$J204*Formler!$DB$7,0)</f>
        <v>0</v>
      </c>
      <c r="CP205" s="41">
        <f>IF(K204="Ja",$B204*Formler!DC$7,0)</f>
        <v>0</v>
      </c>
      <c r="CQ205" s="41">
        <f>IF(L204="Ja",Formler!DE$7,0)</f>
        <v>0</v>
      </c>
      <c r="CR205" s="41">
        <f>IF(M204="Ja",Formler!DD$7*$N204,0)</f>
        <v>0</v>
      </c>
      <c r="DR205" s="7">
        <v>234</v>
      </c>
    </row>
    <row r="206" spans="1:122" x14ac:dyDescent="0.35">
      <c r="A206" s="35">
        <f>Uträkningsmall!B212</f>
        <v>0</v>
      </c>
      <c r="B206" s="36">
        <f>IF(Uträkningsmall!$C212=Formler!$DR$12,12,Uträkningsmall!$C212)</f>
        <v>0</v>
      </c>
      <c r="C206" s="36">
        <f>Uträkningsmall!D212</f>
        <v>0</v>
      </c>
      <c r="D206" s="36">
        <f>Uträkningsmall!E212</f>
        <v>0</v>
      </c>
      <c r="E206" s="36">
        <f>Uträkningsmall!F212</f>
        <v>0</v>
      </c>
      <c r="F206" s="36">
        <f>Uträkningsmall!G212</f>
        <v>0</v>
      </c>
      <c r="G206" s="36">
        <f>Uträkningsmall!H212</f>
        <v>0</v>
      </c>
      <c r="H206" s="36">
        <f>Uträkningsmall!I212</f>
        <v>0</v>
      </c>
      <c r="I206" s="36">
        <f>Uträkningsmall!J212</f>
        <v>0</v>
      </c>
      <c r="J206" s="36">
        <f>Uträkningsmall!K212</f>
        <v>0</v>
      </c>
      <c r="K206" s="36">
        <f>Uträkningsmall!L212</f>
        <v>0</v>
      </c>
      <c r="L206" s="36">
        <f>Uträkningsmall!M212</f>
        <v>0</v>
      </c>
      <c r="M206" s="36">
        <f>Uträkningsmall!N212</f>
        <v>0</v>
      </c>
      <c r="N206" s="37">
        <f>Uträkningsmall!O212</f>
        <v>0</v>
      </c>
      <c r="P206" s="62">
        <f t="shared" si="66"/>
        <v>0</v>
      </c>
      <c r="Q206" s="62">
        <f t="shared" si="66"/>
        <v>0</v>
      </c>
      <c r="R206" s="62">
        <f t="shared" si="66"/>
        <v>0</v>
      </c>
      <c r="S206" s="62">
        <f t="shared" si="66"/>
        <v>0</v>
      </c>
      <c r="T206" s="62">
        <f t="shared" si="66"/>
        <v>0</v>
      </c>
      <c r="U206" s="63"/>
      <c r="V206" s="62">
        <f t="shared" si="51"/>
        <v>0</v>
      </c>
      <c r="W206" s="62">
        <f t="shared" si="52"/>
        <v>0</v>
      </c>
      <c r="X206" s="62">
        <f t="shared" si="53"/>
        <v>0</v>
      </c>
      <c r="Y206" s="62">
        <f t="shared" si="54"/>
        <v>0</v>
      </c>
      <c r="Z206" s="62">
        <f t="shared" si="55"/>
        <v>0</v>
      </c>
      <c r="AA206" s="63"/>
      <c r="AB206" s="62">
        <f t="shared" si="56"/>
        <v>0</v>
      </c>
      <c r="AC206" s="62">
        <f t="shared" si="57"/>
        <v>0</v>
      </c>
      <c r="AD206" s="62">
        <f t="shared" si="58"/>
        <v>0</v>
      </c>
      <c r="AE206" s="62">
        <f t="shared" si="59"/>
        <v>0</v>
      </c>
      <c r="AF206" s="62">
        <f t="shared" si="60"/>
        <v>0</v>
      </c>
      <c r="AH206" s="83">
        <f t="shared" si="61"/>
        <v>0</v>
      </c>
      <c r="AI206" s="64">
        <f t="shared" si="62"/>
        <v>0</v>
      </c>
      <c r="AJ206" s="64">
        <f t="shared" si="63"/>
        <v>0</v>
      </c>
      <c r="AK206" s="64">
        <f t="shared" si="64"/>
        <v>0</v>
      </c>
      <c r="AL206" s="84">
        <f t="shared" si="65"/>
        <v>0</v>
      </c>
      <c r="AU206" s="40">
        <f>IF($D205="Ja",$B205*Formler!CV$3,0)</f>
        <v>0</v>
      </c>
      <c r="AV206" s="41">
        <f>IF($E205="Ja",$B205*Formler!CW$3,0)</f>
        <v>0</v>
      </c>
      <c r="AW206" s="41">
        <f>IF($F205="Ja",$B205*Formler!CX$3,0)</f>
        <v>0</v>
      </c>
      <c r="AX206" s="41">
        <f>IF($G205="Ja",$B205*Formler!CY$3,0)</f>
        <v>0</v>
      </c>
      <c r="AY206" s="41">
        <f>IF($H205="Ja",$B205*Formler!CZ$3,0)</f>
        <v>0</v>
      </c>
      <c r="AZ206" s="41">
        <f>IF($I205="Ja",$B205*Formler!DA$3,0)</f>
        <v>0</v>
      </c>
      <c r="BA206" s="41">
        <f>IF($J205&gt;0,$J205*Formler!DB$3,0)</f>
        <v>0</v>
      </c>
      <c r="BB206" s="41">
        <f>IF($K205="Ja",$B205*Formler!DC$3,0)</f>
        <v>0</v>
      </c>
      <c r="BC206" s="74">
        <f>IF($L205="Ja",Formler!DE$3,0)</f>
        <v>0</v>
      </c>
      <c r="BD206" s="74">
        <f>IF($M205="Ja",$N205*Formler!DD$3,0)</f>
        <v>0</v>
      </c>
      <c r="BE206" s="41">
        <f>IF($D205="Ja",$B205*Formler!CV$4,0)</f>
        <v>0</v>
      </c>
      <c r="BF206" s="41">
        <f>IF($E205="Ja",$B205*Formler!CW$4,0)</f>
        <v>0</v>
      </c>
      <c r="BG206" s="41">
        <f>IF($F205="Ja",$B205*Formler!CX$4,0)</f>
        <v>0</v>
      </c>
      <c r="BH206" s="41">
        <f>IF($G205="Ja",$B205*Formler!CY$4,0)</f>
        <v>0</v>
      </c>
      <c r="BI206" s="41">
        <f>IF($H205="Ja",$B205*Formler!CZ$4,0)</f>
        <v>0</v>
      </c>
      <c r="BJ206" s="41">
        <f>IF($I205="Ja",$B205*Formler!DA$4,0)</f>
        <v>0</v>
      </c>
      <c r="BK206" s="41">
        <f>IF($J205&gt;0,$J205*Formler!$DB207,0)</f>
        <v>0</v>
      </c>
      <c r="BL206" s="41">
        <f>IF($K205="Ja",$B205*Formler!DC$4,0)</f>
        <v>0</v>
      </c>
      <c r="BM206" s="41">
        <f>IF($L205="Ja",Formler!DE$4,0)</f>
        <v>0</v>
      </c>
      <c r="BN206" s="41">
        <f>IF($M205="Ja",Formler!DD$4*$N205,0)</f>
        <v>0</v>
      </c>
      <c r="BO206" s="41">
        <f>IF(D205="Ja",$B205*Formler!CV$5,0)</f>
        <v>0</v>
      </c>
      <c r="BP206" s="41">
        <f>IF(E205="Ja",$B205*Formler!CW$5,0)</f>
        <v>0</v>
      </c>
      <c r="BQ206" s="41">
        <f>IF(F205="Ja",$B205*Formler!CX$5,0)</f>
        <v>0</v>
      </c>
      <c r="BR206" s="41">
        <f>IF(G205="Ja",$B205*Formler!CY$5,0)</f>
        <v>0</v>
      </c>
      <c r="BS206" s="41">
        <f>IF(H205="Ja",$B205*Formler!CZ$5,0)</f>
        <v>0</v>
      </c>
      <c r="BT206" s="41">
        <f>IF(I205="Ja",$B205*Formler!DA$5,0)</f>
        <v>0</v>
      </c>
      <c r="BU206" s="41">
        <f>IF($J205&gt;0,$J205*Formler!$DB$5,0)</f>
        <v>0</v>
      </c>
      <c r="BV206" s="41">
        <f>IF(K205="Ja",$B205*Formler!DC$5,0)</f>
        <v>0</v>
      </c>
      <c r="BW206" s="41">
        <f>IF(L205="Ja",Formler!DE$5,0)</f>
        <v>0</v>
      </c>
      <c r="BX206" s="41">
        <f>IF(M205="Ja",Formler!DD$5*$N205,0)</f>
        <v>0</v>
      </c>
      <c r="BY206" s="41">
        <f>IF(D205="Ja",$B205*Formler!CV$6,0)</f>
        <v>0</v>
      </c>
      <c r="BZ206" s="41">
        <f>IF(E205="Ja",$B205*Formler!CW$6,0)</f>
        <v>0</v>
      </c>
      <c r="CA206" s="41">
        <f>IF(F205="Ja",$B205*Formler!CX$6,0)</f>
        <v>0</v>
      </c>
      <c r="CB206" s="41">
        <f>IF(G205="Ja",$B205*Formler!CY$6,0)</f>
        <v>0</v>
      </c>
      <c r="CC206" s="41">
        <f>IF(H205="Ja",$B205*Formler!CZ$6,0)</f>
        <v>0</v>
      </c>
      <c r="CD206" s="41">
        <f>IF(I205="Ja",$B205*Formler!DA$6,0)</f>
        <v>0</v>
      </c>
      <c r="CE206" s="41">
        <f>IF($J205&gt;0,$J205*Formler!$DB$6,0)</f>
        <v>0</v>
      </c>
      <c r="CF206" s="41">
        <f>IF(K205="Ja",$B205*Formler!DC$6,0)</f>
        <v>0</v>
      </c>
      <c r="CG206" s="41">
        <f>IF(L205="Ja",Formler!DE$6,0)</f>
        <v>0</v>
      </c>
      <c r="CH206" s="41">
        <f>IF(M205="Ja",Formler!DD$6*$N205,0)</f>
        <v>0</v>
      </c>
      <c r="CI206" s="41">
        <f>IF(D205="Ja",$B205*Formler!CV$7,0)</f>
        <v>0</v>
      </c>
      <c r="CJ206" s="41">
        <f>IF(E205="Ja",$B205*Formler!CW$7,0)</f>
        <v>0</v>
      </c>
      <c r="CK206" s="41">
        <f>IF(F205="Ja",$B205*Formler!CX$7,0)</f>
        <v>0</v>
      </c>
      <c r="CL206" s="41">
        <f>IF(G205="Ja",$B205*Formler!CY$7,0)</f>
        <v>0</v>
      </c>
      <c r="CM206" s="41">
        <f>IF(H205="Ja",$B205*Formler!CZ$7,0)</f>
        <v>0</v>
      </c>
      <c r="CN206" s="41">
        <f>IF(I205="Ja",$B205*Formler!DA$7,0)</f>
        <v>0</v>
      </c>
      <c r="CO206" s="41">
        <f>IF($J205&gt;0,$J205*Formler!$DB$7,0)</f>
        <v>0</v>
      </c>
      <c r="CP206" s="41">
        <f>IF(K205="Ja",$B205*Formler!DC$7,0)</f>
        <v>0</v>
      </c>
      <c r="CQ206" s="41">
        <f>IF(L205="Ja",Formler!DE$7,0)</f>
        <v>0</v>
      </c>
      <c r="CR206" s="41">
        <f>IF(M205="Ja",Formler!DD$7*$N205,0)</f>
        <v>0</v>
      </c>
      <c r="DR206" s="7">
        <v>235</v>
      </c>
    </row>
    <row r="207" spans="1:122" x14ac:dyDescent="0.35">
      <c r="A207" s="35">
        <f>Uträkningsmall!B213</f>
        <v>0</v>
      </c>
      <c r="B207" s="36">
        <f>IF(Uträkningsmall!$C213=Formler!$DR$12,12,Uträkningsmall!$C213)</f>
        <v>0</v>
      </c>
      <c r="C207" s="36">
        <f>Uträkningsmall!D213</f>
        <v>0</v>
      </c>
      <c r="D207" s="36">
        <f>Uträkningsmall!E213</f>
        <v>0</v>
      </c>
      <c r="E207" s="36">
        <f>Uträkningsmall!F213</f>
        <v>0</v>
      </c>
      <c r="F207" s="36">
        <f>Uträkningsmall!G213</f>
        <v>0</v>
      </c>
      <c r="G207" s="36">
        <f>Uträkningsmall!H213</f>
        <v>0</v>
      </c>
      <c r="H207" s="36">
        <f>Uträkningsmall!I213</f>
        <v>0</v>
      </c>
      <c r="I207" s="36">
        <f>Uträkningsmall!J213</f>
        <v>0</v>
      </c>
      <c r="J207" s="36">
        <f>Uträkningsmall!K213</f>
        <v>0</v>
      </c>
      <c r="K207" s="36">
        <f>Uträkningsmall!L213</f>
        <v>0</v>
      </c>
      <c r="L207" s="36">
        <f>Uträkningsmall!M213</f>
        <v>0</v>
      </c>
      <c r="M207" s="36">
        <f>Uträkningsmall!N213</f>
        <v>0</v>
      </c>
      <c r="N207" s="37">
        <f>Uträkningsmall!O213</f>
        <v>0</v>
      </c>
      <c r="P207" s="62">
        <f t="shared" si="66"/>
        <v>0</v>
      </c>
      <c r="Q207" s="62">
        <f t="shared" si="66"/>
        <v>0</v>
      </c>
      <c r="R207" s="62">
        <f t="shared" si="66"/>
        <v>0</v>
      </c>
      <c r="S207" s="62">
        <f t="shared" si="66"/>
        <v>0</v>
      </c>
      <c r="T207" s="62">
        <f t="shared" si="66"/>
        <v>0</v>
      </c>
      <c r="U207" s="63"/>
      <c r="V207" s="62">
        <f t="shared" si="51"/>
        <v>0</v>
      </c>
      <c r="W207" s="62">
        <f t="shared" si="52"/>
        <v>0</v>
      </c>
      <c r="X207" s="62">
        <f t="shared" si="53"/>
        <v>0</v>
      </c>
      <c r="Y207" s="62">
        <f t="shared" si="54"/>
        <v>0</v>
      </c>
      <c r="Z207" s="62">
        <f t="shared" si="55"/>
        <v>0</v>
      </c>
      <c r="AA207" s="63"/>
      <c r="AB207" s="62">
        <f t="shared" si="56"/>
        <v>0</v>
      </c>
      <c r="AC207" s="62">
        <f t="shared" si="57"/>
        <v>0</v>
      </c>
      <c r="AD207" s="62">
        <f t="shared" si="58"/>
        <v>0</v>
      </c>
      <c r="AE207" s="62">
        <f t="shared" si="59"/>
        <v>0</v>
      </c>
      <c r="AF207" s="62">
        <f t="shared" si="60"/>
        <v>0</v>
      </c>
      <c r="AH207" s="83">
        <f t="shared" si="61"/>
        <v>0</v>
      </c>
      <c r="AI207" s="64">
        <f t="shared" si="62"/>
        <v>0</v>
      </c>
      <c r="AJ207" s="64">
        <f t="shared" si="63"/>
        <v>0</v>
      </c>
      <c r="AK207" s="64">
        <f t="shared" si="64"/>
        <v>0</v>
      </c>
      <c r="AL207" s="84">
        <f t="shared" si="65"/>
        <v>0</v>
      </c>
      <c r="AU207" s="40">
        <f>IF($D206="Ja",$B206*Formler!CV$3,0)</f>
        <v>0</v>
      </c>
      <c r="AV207" s="41">
        <f>IF($E206="Ja",$B206*Formler!CW$3,0)</f>
        <v>0</v>
      </c>
      <c r="AW207" s="41">
        <f>IF($F206="Ja",$B206*Formler!CX$3,0)</f>
        <v>0</v>
      </c>
      <c r="AX207" s="41">
        <f>IF($G206="Ja",$B206*Formler!CY$3,0)</f>
        <v>0</v>
      </c>
      <c r="AY207" s="41">
        <f>IF($H206="Ja",$B206*Formler!CZ$3,0)</f>
        <v>0</v>
      </c>
      <c r="AZ207" s="41">
        <f>IF($I206="Ja",$B206*Formler!DA$3,0)</f>
        <v>0</v>
      </c>
      <c r="BA207" s="41">
        <f>IF($J206&gt;0,$J206*Formler!DB$3,0)</f>
        <v>0</v>
      </c>
      <c r="BB207" s="41">
        <f>IF($K206="Ja",$B206*Formler!DC$3,0)</f>
        <v>0</v>
      </c>
      <c r="BC207" s="74">
        <f>IF($L206="Ja",Formler!DE$3,0)</f>
        <v>0</v>
      </c>
      <c r="BD207" s="74">
        <f>IF($M206="Ja",$N206*Formler!DD$3,0)</f>
        <v>0</v>
      </c>
      <c r="BE207" s="41">
        <f>IF($D206="Ja",$B206*Formler!CV$4,0)</f>
        <v>0</v>
      </c>
      <c r="BF207" s="41">
        <f>IF($E206="Ja",$B206*Formler!CW$4,0)</f>
        <v>0</v>
      </c>
      <c r="BG207" s="41">
        <f>IF($F206="Ja",$B206*Formler!CX$4,0)</f>
        <v>0</v>
      </c>
      <c r="BH207" s="41">
        <f>IF($G206="Ja",$B206*Formler!CY$4,0)</f>
        <v>0</v>
      </c>
      <c r="BI207" s="41">
        <f>IF($H206="Ja",$B206*Formler!CZ$4,0)</f>
        <v>0</v>
      </c>
      <c r="BJ207" s="41">
        <f>IF($I206="Ja",$B206*Formler!DA$4,0)</f>
        <v>0</v>
      </c>
      <c r="BK207" s="41">
        <f>IF($J206&gt;0,$J206*Formler!$DB208,0)</f>
        <v>0</v>
      </c>
      <c r="BL207" s="41">
        <f>IF($K206="Ja",$B206*Formler!DC$4,0)</f>
        <v>0</v>
      </c>
      <c r="BM207" s="41">
        <f>IF($L206="Ja",Formler!DE$4,0)</f>
        <v>0</v>
      </c>
      <c r="BN207" s="41">
        <f>IF($M206="Ja",Formler!DD$4*$N206,0)</f>
        <v>0</v>
      </c>
      <c r="BO207" s="41">
        <f>IF(D206="Ja",$B206*Formler!CV$5,0)</f>
        <v>0</v>
      </c>
      <c r="BP207" s="41">
        <f>IF(E206="Ja",$B206*Formler!CW$5,0)</f>
        <v>0</v>
      </c>
      <c r="BQ207" s="41">
        <f>IF(F206="Ja",$B206*Formler!CX$5,0)</f>
        <v>0</v>
      </c>
      <c r="BR207" s="41">
        <f>IF(G206="Ja",$B206*Formler!CY$5,0)</f>
        <v>0</v>
      </c>
      <c r="BS207" s="41">
        <f>IF(H206="Ja",$B206*Formler!CZ$5,0)</f>
        <v>0</v>
      </c>
      <c r="BT207" s="41">
        <f>IF(I206="Ja",$B206*Formler!DA$5,0)</f>
        <v>0</v>
      </c>
      <c r="BU207" s="41">
        <f>IF($J206&gt;0,$J206*Formler!$DB$5,0)</f>
        <v>0</v>
      </c>
      <c r="BV207" s="41">
        <f>IF(K206="Ja",$B206*Formler!DC$5,0)</f>
        <v>0</v>
      </c>
      <c r="BW207" s="41">
        <f>IF(L206="Ja",Formler!DE$5,0)</f>
        <v>0</v>
      </c>
      <c r="BX207" s="41">
        <f>IF(M206="Ja",Formler!DD$5*$N206,0)</f>
        <v>0</v>
      </c>
      <c r="BY207" s="41">
        <f>IF(D206="Ja",$B206*Formler!CV$6,0)</f>
        <v>0</v>
      </c>
      <c r="BZ207" s="41">
        <f>IF(E206="Ja",$B206*Formler!CW$6,0)</f>
        <v>0</v>
      </c>
      <c r="CA207" s="41">
        <f>IF(F206="Ja",$B206*Formler!CX$6,0)</f>
        <v>0</v>
      </c>
      <c r="CB207" s="41">
        <f>IF(G206="Ja",$B206*Formler!CY$6,0)</f>
        <v>0</v>
      </c>
      <c r="CC207" s="41">
        <f>IF(H206="Ja",$B206*Formler!CZ$6,0)</f>
        <v>0</v>
      </c>
      <c r="CD207" s="41">
        <f>IF(I206="Ja",$B206*Formler!DA$6,0)</f>
        <v>0</v>
      </c>
      <c r="CE207" s="41">
        <f>IF($J206&gt;0,$J206*Formler!$DB$6,0)</f>
        <v>0</v>
      </c>
      <c r="CF207" s="41">
        <f>IF(K206="Ja",$B206*Formler!DC$6,0)</f>
        <v>0</v>
      </c>
      <c r="CG207" s="41">
        <f>IF(L206="Ja",Formler!DE$6,0)</f>
        <v>0</v>
      </c>
      <c r="CH207" s="41">
        <f>IF(M206="Ja",Formler!DD$6*$N206,0)</f>
        <v>0</v>
      </c>
      <c r="CI207" s="41">
        <f>IF(D206="Ja",$B206*Formler!CV$7,0)</f>
        <v>0</v>
      </c>
      <c r="CJ207" s="41">
        <f>IF(E206="Ja",$B206*Formler!CW$7,0)</f>
        <v>0</v>
      </c>
      <c r="CK207" s="41">
        <f>IF(F206="Ja",$B206*Formler!CX$7,0)</f>
        <v>0</v>
      </c>
      <c r="CL207" s="41">
        <f>IF(G206="Ja",$B206*Formler!CY$7,0)</f>
        <v>0</v>
      </c>
      <c r="CM207" s="41">
        <f>IF(H206="Ja",$B206*Formler!CZ$7,0)</f>
        <v>0</v>
      </c>
      <c r="CN207" s="41">
        <f>IF(I206="Ja",$B206*Formler!DA$7,0)</f>
        <v>0</v>
      </c>
      <c r="CO207" s="41">
        <f>IF($J206&gt;0,$J206*Formler!$DB$7,0)</f>
        <v>0</v>
      </c>
      <c r="CP207" s="41">
        <f>IF(K206="Ja",$B206*Formler!DC$7,0)</f>
        <v>0</v>
      </c>
      <c r="CQ207" s="41">
        <f>IF(L206="Ja",Formler!DE$7,0)</f>
        <v>0</v>
      </c>
      <c r="CR207" s="41">
        <f>IF(M206="Ja",Formler!DD$7*$N206,0)</f>
        <v>0</v>
      </c>
      <c r="DR207" s="7">
        <v>236</v>
      </c>
    </row>
    <row r="208" spans="1:122" x14ac:dyDescent="0.35">
      <c r="A208" s="35">
        <f>Uträkningsmall!B214</f>
        <v>0</v>
      </c>
      <c r="B208" s="36">
        <f>IF(Uträkningsmall!$C214=Formler!$DR$12,12,Uträkningsmall!$C214)</f>
        <v>0</v>
      </c>
      <c r="C208" s="36">
        <f>Uträkningsmall!D214</f>
        <v>0</v>
      </c>
      <c r="D208" s="36">
        <f>Uträkningsmall!E214</f>
        <v>0</v>
      </c>
      <c r="E208" s="36">
        <f>Uträkningsmall!F214</f>
        <v>0</v>
      </c>
      <c r="F208" s="36">
        <f>Uträkningsmall!G214</f>
        <v>0</v>
      </c>
      <c r="G208" s="36">
        <f>Uträkningsmall!H214</f>
        <v>0</v>
      </c>
      <c r="H208" s="36">
        <f>Uträkningsmall!I214</f>
        <v>0</v>
      </c>
      <c r="I208" s="36">
        <f>Uträkningsmall!J214</f>
        <v>0</v>
      </c>
      <c r="J208" s="36">
        <f>Uträkningsmall!K214</f>
        <v>0</v>
      </c>
      <c r="K208" s="36">
        <f>Uträkningsmall!L214</f>
        <v>0</v>
      </c>
      <c r="L208" s="36">
        <f>Uträkningsmall!M214</f>
        <v>0</v>
      </c>
      <c r="M208" s="36">
        <f>Uträkningsmall!N214</f>
        <v>0</v>
      </c>
      <c r="N208" s="37">
        <f>Uträkningsmall!O214</f>
        <v>0</v>
      </c>
      <c r="P208" s="62">
        <f t="shared" si="66"/>
        <v>0</v>
      </c>
      <c r="Q208" s="62">
        <f t="shared" si="66"/>
        <v>0</v>
      </c>
      <c r="R208" s="62">
        <f t="shared" si="66"/>
        <v>0</v>
      </c>
      <c r="S208" s="62">
        <f t="shared" si="66"/>
        <v>0</v>
      </c>
      <c r="T208" s="62">
        <f t="shared" si="66"/>
        <v>0</v>
      </c>
      <c r="U208" s="63"/>
      <c r="V208" s="62">
        <f t="shared" si="51"/>
        <v>0</v>
      </c>
      <c r="W208" s="62">
        <f t="shared" si="52"/>
        <v>0</v>
      </c>
      <c r="X208" s="62">
        <f t="shared" si="53"/>
        <v>0</v>
      </c>
      <c r="Y208" s="62">
        <f t="shared" si="54"/>
        <v>0</v>
      </c>
      <c r="Z208" s="62">
        <f t="shared" si="55"/>
        <v>0</v>
      </c>
      <c r="AA208" s="63"/>
      <c r="AB208" s="62">
        <f t="shared" si="56"/>
        <v>0</v>
      </c>
      <c r="AC208" s="62">
        <f t="shared" si="57"/>
        <v>0</v>
      </c>
      <c r="AD208" s="62">
        <f t="shared" si="58"/>
        <v>0</v>
      </c>
      <c r="AE208" s="62">
        <f t="shared" si="59"/>
        <v>0</v>
      </c>
      <c r="AF208" s="62">
        <f t="shared" si="60"/>
        <v>0</v>
      </c>
      <c r="AH208" s="83">
        <f t="shared" si="61"/>
        <v>0</v>
      </c>
      <c r="AI208" s="64">
        <f t="shared" si="62"/>
        <v>0</v>
      </c>
      <c r="AJ208" s="64">
        <f t="shared" si="63"/>
        <v>0</v>
      </c>
      <c r="AK208" s="64">
        <f t="shared" si="64"/>
        <v>0</v>
      </c>
      <c r="AL208" s="84">
        <f t="shared" si="65"/>
        <v>0</v>
      </c>
      <c r="AU208" s="40">
        <f>IF($D207="Ja",$B207*Formler!CV$3,0)</f>
        <v>0</v>
      </c>
      <c r="AV208" s="41">
        <f>IF($E207="Ja",$B207*Formler!CW$3,0)</f>
        <v>0</v>
      </c>
      <c r="AW208" s="41">
        <f>IF($F207="Ja",$B207*Formler!CX$3,0)</f>
        <v>0</v>
      </c>
      <c r="AX208" s="41">
        <f>IF($G207="Ja",$B207*Formler!CY$3,0)</f>
        <v>0</v>
      </c>
      <c r="AY208" s="41">
        <f>IF($H207="Ja",$B207*Formler!CZ$3,0)</f>
        <v>0</v>
      </c>
      <c r="AZ208" s="41">
        <f>IF($I207="Ja",$B207*Formler!DA$3,0)</f>
        <v>0</v>
      </c>
      <c r="BA208" s="41">
        <f>IF($J207&gt;0,$J207*Formler!DB$3,0)</f>
        <v>0</v>
      </c>
      <c r="BB208" s="41">
        <f>IF($K207="Ja",$B207*Formler!DC$3,0)</f>
        <v>0</v>
      </c>
      <c r="BC208" s="74">
        <f>IF($L207="Ja",Formler!DE$3,0)</f>
        <v>0</v>
      </c>
      <c r="BD208" s="74">
        <f>IF($M207="Ja",$N207*Formler!DD$3,0)</f>
        <v>0</v>
      </c>
      <c r="BE208" s="41">
        <f>IF($D207="Ja",$B207*Formler!CV$4,0)</f>
        <v>0</v>
      </c>
      <c r="BF208" s="41">
        <f>IF($E207="Ja",$B207*Formler!CW$4,0)</f>
        <v>0</v>
      </c>
      <c r="BG208" s="41">
        <f>IF($F207="Ja",$B207*Formler!CX$4,0)</f>
        <v>0</v>
      </c>
      <c r="BH208" s="41">
        <f>IF($G207="Ja",$B207*Formler!CY$4,0)</f>
        <v>0</v>
      </c>
      <c r="BI208" s="41">
        <f>IF($H207="Ja",$B207*Formler!CZ$4,0)</f>
        <v>0</v>
      </c>
      <c r="BJ208" s="41">
        <f>IF($I207="Ja",$B207*Formler!DA$4,0)</f>
        <v>0</v>
      </c>
      <c r="BK208" s="41">
        <f>IF($J207&gt;0,$J207*Formler!$DB209,0)</f>
        <v>0</v>
      </c>
      <c r="BL208" s="41">
        <f>IF($K207="Ja",$B207*Formler!DC$4,0)</f>
        <v>0</v>
      </c>
      <c r="BM208" s="41">
        <f>IF($L207="Ja",Formler!DE$4,0)</f>
        <v>0</v>
      </c>
      <c r="BN208" s="41">
        <f>IF($M207="Ja",Formler!DD$4*$N207,0)</f>
        <v>0</v>
      </c>
      <c r="BO208" s="41">
        <f>IF(D207="Ja",$B207*Formler!CV$5,0)</f>
        <v>0</v>
      </c>
      <c r="BP208" s="41">
        <f>IF(E207="Ja",$B207*Formler!CW$5,0)</f>
        <v>0</v>
      </c>
      <c r="BQ208" s="41">
        <f>IF(F207="Ja",$B207*Formler!CX$5,0)</f>
        <v>0</v>
      </c>
      <c r="BR208" s="41">
        <f>IF(G207="Ja",$B207*Formler!CY$5,0)</f>
        <v>0</v>
      </c>
      <c r="BS208" s="41">
        <f>IF(H207="Ja",$B207*Formler!CZ$5,0)</f>
        <v>0</v>
      </c>
      <c r="BT208" s="41">
        <f>IF(I207="Ja",$B207*Formler!DA$5,0)</f>
        <v>0</v>
      </c>
      <c r="BU208" s="41">
        <f>IF($J207&gt;0,$J207*Formler!$DB$5,0)</f>
        <v>0</v>
      </c>
      <c r="BV208" s="41">
        <f>IF(K207="Ja",$B207*Formler!DC$5,0)</f>
        <v>0</v>
      </c>
      <c r="BW208" s="41">
        <f>IF(L207="Ja",Formler!DE$5,0)</f>
        <v>0</v>
      </c>
      <c r="BX208" s="41">
        <f>IF(M207="Ja",Formler!DD$5*$N207,0)</f>
        <v>0</v>
      </c>
      <c r="BY208" s="41">
        <f>IF(D207="Ja",$B207*Formler!CV$6,0)</f>
        <v>0</v>
      </c>
      <c r="BZ208" s="41">
        <f>IF(E207="Ja",$B207*Formler!CW$6,0)</f>
        <v>0</v>
      </c>
      <c r="CA208" s="41">
        <f>IF(F207="Ja",$B207*Formler!CX$6,0)</f>
        <v>0</v>
      </c>
      <c r="CB208" s="41">
        <f>IF(G207="Ja",$B207*Formler!CY$6,0)</f>
        <v>0</v>
      </c>
      <c r="CC208" s="41">
        <f>IF(H207="Ja",$B207*Formler!CZ$6,0)</f>
        <v>0</v>
      </c>
      <c r="CD208" s="41">
        <f>IF(I207="Ja",$B207*Formler!DA$6,0)</f>
        <v>0</v>
      </c>
      <c r="CE208" s="41">
        <f>IF($J207&gt;0,$J207*Formler!$DB$6,0)</f>
        <v>0</v>
      </c>
      <c r="CF208" s="41">
        <f>IF(K207="Ja",$B207*Formler!DC$6,0)</f>
        <v>0</v>
      </c>
      <c r="CG208" s="41">
        <f>IF(L207="Ja",Formler!DE$6,0)</f>
        <v>0</v>
      </c>
      <c r="CH208" s="41">
        <f>IF(M207="Ja",Formler!DD$6*$N207,0)</f>
        <v>0</v>
      </c>
      <c r="CI208" s="41">
        <f>IF(D207="Ja",$B207*Formler!CV$7,0)</f>
        <v>0</v>
      </c>
      <c r="CJ208" s="41">
        <f>IF(E207="Ja",$B207*Formler!CW$7,0)</f>
        <v>0</v>
      </c>
      <c r="CK208" s="41">
        <f>IF(F207="Ja",$B207*Formler!CX$7,0)</f>
        <v>0</v>
      </c>
      <c r="CL208" s="41">
        <f>IF(G207="Ja",$B207*Formler!CY$7,0)</f>
        <v>0</v>
      </c>
      <c r="CM208" s="41">
        <f>IF(H207="Ja",$B207*Formler!CZ$7,0)</f>
        <v>0</v>
      </c>
      <c r="CN208" s="41">
        <f>IF(I207="Ja",$B207*Formler!DA$7,0)</f>
        <v>0</v>
      </c>
      <c r="CO208" s="41">
        <f>IF($J207&gt;0,$J207*Formler!$DB$7,0)</f>
        <v>0</v>
      </c>
      <c r="CP208" s="41">
        <f>IF(K207="Ja",$B207*Formler!DC$7,0)</f>
        <v>0</v>
      </c>
      <c r="CQ208" s="41">
        <f>IF(L207="Ja",Formler!DE$7,0)</f>
        <v>0</v>
      </c>
      <c r="CR208" s="41">
        <f>IF(M207="Ja",Formler!DD$7*$N207,0)</f>
        <v>0</v>
      </c>
      <c r="DR208" s="7">
        <v>237</v>
      </c>
    </row>
    <row r="209" spans="1:122" x14ac:dyDescent="0.35">
      <c r="A209" s="35">
        <f>Uträkningsmall!B215</f>
        <v>0</v>
      </c>
      <c r="B209" s="36">
        <f>IF(Uträkningsmall!$C215=Formler!$DR$12,12,Uträkningsmall!$C215)</f>
        <v>0</v>
      </c>
      <c r="C209" s="36">
        <f>Uträkningsmall!D215</f>
        <v>0</v>
      </c>
      <c r="D209" s="36">
        <f>Uträkningsmall!E215</f>
        <v>0</v>
      </c>
      <c r="E209" s="36">
        <f>Uträkningsmall!F215</f>
        <v>0</v>
      </c>
      <c r="F209" s="36">
        <f>Uträkningsmall!G215</f>
        <v>0</v>
      </c>
      <c r="G209" s="36">
        <f>Uträkningsmall!H215</f>
        <v>0</v>
      </c>
      <c r="H209" s="36">
        <f>Uträkningsmall!I215</f>
        <v>0</v>
      </c>
      <c r="I209" s="36">
        <f>Uträkningsmall!J215</f>
        <v>0</v>
      </c>
      <c r="J209" s="36">
        <f>Uträkningsmall!K215</f>
        <v>0</v>
      </c>
      <c r="K209" s="36">
        <f>Uträkningsmall!L215</f>
        <v>0</v>
      </c>
      <c r="L209" s="36">
        <f>Uträkningsmall!M215</f>
        <v>0</v>
      </c>
      <c r="M209" s="36">
        <f>Uträkningsmall!N215</f>
        <v>0</v>
      </c>
      <c r="N209" s="37">
        <f>Uträkningsmall!O215</f>
        <v>0</v>
      </c>
      <c r="P209" s="62">
        <f t="shared" si="66"/>
        <v>0</v>
      </c>
      <c r="Q209" s="62">
        <f t="shared" si="66"/>
        <v>0</v>
      </c>
      <c r="R209" s="62">
        <f t="shared" si="66"/>
        <v>0</v>
      </c>
      <c r="S209" s="62">
        <f t="shared" si="66"/>
        <v>0</v>
      </c>
      <c r="T209" s="62">
        <f t="shared" si="66"/>
        <v>0</v>
      </c>
      <c r="U209" s="63"/>
      <c r="V209" s="62">
        <f t="shared" si="51"/>
        <v>0</v>
      </c>
      <c r="W209" s="62">
        <f t="shared" si="52"/>
        <v>0</v>
      </c>
      <c r="X209" s="62">
        <f t="shared" si="53"/>
        <v>0</v>
      </c>
      <c r="Y209" s="62">
        <f t="shared" si="54"/>
        <v>0</v>
      </c>
      <c r="Z209" s="62">
        <f t="shared" si="55"/>
        <v>0</v>
      </c>
      <c r="AA209" s="63"/>
      <c r="AB209" s="62">
        <f t="shared" si="56"/>
        <v>0</v>
      </c>
      <c r="AC209" s="62">
        <f t="shared" si="57"/>
        <v>0</v>
      </c>
      <c r="AD209" s="62">
        <f t="shared" si="58"/>
        <v>0</v>
      </c>
      <c r="AE209" s="62">
        <f t="shared" si="59"/>
        <v>0</v>
      </c>
      <c r="AF209" s="62">
        <f t="shared" si="60"/>
        <v>0</v>
      </c>
      <c r="AH209" s="83">
        <f t="shared" si="61"/>
        <v>0</v>
      </c>
      <c r="AI209" s="64">
        <f t="shared" si="62"/>
        <v>0</v>
      </c>
      <c r="AJ209" s="64">
        <f t="shared" si="63"/>
        <v>0</v>
      </c>
      <c r="AK209" s="64">
        <f t="shared" si="64"/>
        <v>0</v>
      </c>
      <c r="AL209" s="84">
        <f t="shared" si="65"/>
        <v>0</v>
      </c>
      <c r="AU209" s="40">
        <f>IF($D208="Ja",$B208*Formler!CV$3,0)</f>
        <v>0</v>
      </c>
      <c r="AV209" s="41">
        <f>IF($E208="Ja",$B208*Formler!CW$3,0)</f>
        <v>0</v>
      </c>
      <c r="AW209" s="41">
        <f>IF($F208="Ja",$B208*Formler!CX$3,0)</f>
        <v>0</v>
      </c>
      <c r="AX209" s="41">
        <f>IF($G208="Ja",$B208*Formler!CY$3,0)</f>
        <v>0</v>
      </c>
      <c r="AY209" s="41">
        <f>IF($H208="Ja",$B208*Formler!CZ$3,0)</f>
        <v>0</v>
      </c>
      <c r="AZ209" s="41">
        <f>IF($I208="Ja",$B208*Formler!DA$3,0)</f>
        <v>0</v>
      </c>
      <c r="BA209" s="41">
        <f>IF($J208&gt;0,$J208*Formler!DB$3,0)</f>
        <v>0</v>
      </c>
      <c r="BB209" s="41">
        <f>IF($K208="Ja",$B208*Formler!DC$3,0)</f>
        <v>0</v>
      </c>
      <c r="BC209" s="74">
        <f>IF($L208="Ja",Formler!DE$3,0)</f>
        <v>0</v>
      </c>
      <c r="BD209" s="74">
        <f>IF($M208="Ja",$N208*Formler!DD$3,0)</f>
        <v>0</v>
      </c>
      <c r="BE209" s="41">
        <f>IF($D208="Ja",$B208*Formler!CV$4,0)</f>
        <v>0</v>
      </c>
      <c r="BF209" s="41">
        <f>IF($E208="Ja",$B208*Formler!CW$4,0)</f>
        <v>0</v>
      </c>
      <c r="BG209" s="41">
        <f>IF($F208="Ja",$B208*Formler!CX$4,0)</f>
        <v>0</v>
      </c>
      <c r="BH209" s="41">
        <f>IF($G208="Ja",$B208*Formler!CY$4,0)</f>
        <v>0</v>
      </c>
      <c r="BI209" s="41">
        <f>IF($H208="Ja",$B208*Formler!CZ$4,0)</f>
        <v>0</v>
      </c>
      <c r="BJ209" s="41">
        <f>IF($I208="Ja",$B208*Formler!DA$4,0)</f>
        <v>0</v>
      </c>
      <c r="BK209" s="41">
        <f>IF($J208&gt;0,$J208*Formler!$DB210,0)</f>
        <v>0</v>
      </c>
      <c r="BL209" s="41">
        <f>IF($K208="Ja",$B208*Formler!DC$4,0)</f>
        <v>0</v>
      </c>
      <c r="BM209" s="41">
        <f>IF($L208="Ja",Formler!DE$4,0)</f>
        <v>0</v>
      </c>
      <c r="BN209" s="41">
        <f>IF($M208="Ja",Formler!DD$4*$N208,0)</f>
        <v>0</v>
      </c>
      <c r="BO209" s="41">
        <f>IF(D208="Ja",$B208*Formler!CV$5,0)</f>
        <v>0</v>
      </c>
      <c r="BP209" s="41">
        <f>IF(E208="Ja",$B208*Formler!CW$5,0)</f>
        <v>0</v>
      </c>
      <c r="BQ209" s="41">
        <f>IF(F208="Ja",$B208*Formler!CX$5,0)</f>
        <v>0</v>
      </c>
      <c r="BR209" s="41">
        <f>IF(G208="Ja",$B208*Formler!CY$5,0)</f>
        <v>0</v>
      </c>
      <c r="BS209" s="41">
        <f>IF(H208="Ja",$B208*Formler!CZ$5,0)</f>
        <v>0</v>
      </c>
      <c r="BT209" s="41">
        <f>IF(I208="Ja",$B208*Formler!DA$5,0)</f>
        <v>0</v>
      </c>
      <c r="BU209" s="41">
        <f>IF($J208&gt;0,$J208*Formler!$DB$5,0)</f>
        <v>0</v>
      </c>
      <c r="BV209" s="41">
        <f>IF(K208="Ja",$B208*Formler!DC$5,0)</f>
        <v>0</v>
      </c>
      <c r="BW209" s="41">
        <f>IF(L208="Ja",Formler!DE$5,0)</f>
        <v>0</v>
      </c>
      <c r="BX209" s="41">
        <f>IF(M208="Ja",Formler!DD$5*$N208,0)</f>
        <v>0</v>
      </c>
      <c r="BY209" s="41">
        <f>IF(D208="Ja",$B208*Formler!CV$6,0)</f>
        <v>0</v>
      </c>
      <c r="BZ209" s="41">
        <f>IF(E208="Ja",$B208*Formler!CW$6,0)</f>
        <v>0</v>
      </c>
      <c r="CA209" s="41">
        <f>IF(F208="Ja",$B208*Formler!CX$6,0)</f>
        <v>0</v>
      </c>
      <c r="CB209" s="41">
        <f>IF(G208="Ja",$B208*Formler!CY$6,0)</f>
        <v>0</v>
      </c>
      <c r="CC209" s="41">
        <f>IF(H208="Ja",$B208*Formler!CZ$6,0)</f>
        <v>0</v>
      </c>
      <c r="CD209" s="41">
        <f>IF(I208="Ja",$B208*Formler!DA$6,0)</f>
        <v>0</v>
      </c>
      <c r="CE209" s="41">
        <f>IF($J208&gt;0,$J208*Formler!$DB$6,0)</f>
        <v>0</v>
      </c>
      <c r="CF209" s="41">
        <f>IF(K208="Ja",$B208*Formler!DC$6,0)</f>
        <v>0</v>
      </c>
      <c r="CG209" s="41">
        <f>IF(L208="Ja",Formler!DE$6,0)</f>
        <v>0</v>
      </c>
      <c r="CH209" s="41">
        <f>IF(M208="Ja",Formler!DD$6*$N208,0)</f>
        <v>0</v>
      </c>
      <c r="CI209" s="41">
        <f>IF(D208="Ja",$B208*Formler!CV$7,0)</f>
        <v>0</v>
      </c>
      <c r="CJ209" s="41">
        <f>IF(E208="Ja",$B208*Formler!CW$7,0)</f>
        <v>0</v>
      </c>
      <c r="CK209" s="41">
        <f>IF(F208="Ja",$B208*Formler!CX$7,0)</f>
        <v>0</v>
      </c>
      <c r="CL209" s="41">
        <f>IF(G208="Ja",$B208*Formler!CY$7,0)</f>
        <v>0</v>
      </c>
      <c r="CM209" s="41">
        <f>IF(H208="Ja",$B208*Formler!CZ$7,0)</f>
        <v>0</v>
      </c>
      <c r="CN209" s="41">
        <f>IF(I208="Ja",$B208*Formler!DA$7,0)</f>
        <v>0</v>
      </c>
      <c r="CO209" s="41">
        <f>IF($J208&gt;0,$J208*Formler!$DB$7,0)</f>
        <v>0</v>
      </c>
      <c r="CP209" s="41">
        <f>IF(K208="Ja",$B208*Formler!DC$7,0)</f>
        <v>0</v>
      </c>
      <c r="CQ209" s="41">
        <f>IF(L208="Ja",Formler!DE$7,0)</f>
        <v>0</v>
      </c>
      <c r="CR209" s="41">
        <f>IF(M208="Ja",Formler!DD$7*$N208,0)</f>
        <v>0</v>
      </c>
      <c r="DR209" s="7">
        <v>238</v>
      </c>
    </row>
    <row r="210" spans="1:122" x14ac:dyDescent="0.35">
      <c r="A210" s="35">
        <f>Uträkningsmall!B216</f>
        <v>0</v>
      </c>
      <c r="B210" s="36">
        <f>IF(Uträkningsmall!$C216=Formler!$DR$12,12,Uträkningsmall!$C216)</f>
        <v>0</v>
      </c>
      <c r="C210" s="36">
        <f>Uträkningsmall!D216</f>
        <v>0</v>
      </c>
      <c r="D210" s="36">
        <f>Uträkningsmall!E216</f>
        <v>0</v>
      </c>
      <c r="E210" s="36">
        <f>Uträkningsmall!F216</f>
        <v>0</v>
      </c>
      <c r="F210" s="36">
        <f>Uträkningsmall!G216</f>
        <v>0</v>
      </c>
      <c r="G210" s="36">
        <f>Uträkningsmall!H216</f>
        <v>0</v>
      </c>
      <c r="H210" s="36">
        <f>Uträkningsmall!I216</f>
        <v>0</v>
      </c>
      <c r="I210" s="36">
        <f>Uträkningsmall!J216</f>
        <v>0</v>
      </c>
      <c r="J210" s="36">
        <f>Uträkningsmall!K216</f>
        <v>0</v>
      </c>
      <c r="K210" s="36">
        <f>Uträkningsmall!L216</f>
        <v>0</v>
      </c>
      <c r="L210" s="36">
        <f>Uträkningsmall!M216</f>
        <v>0</v>
      </c>
      <c r="M210" s="36">
        <f>Uträkningsmall!N216</f>
        <v>0</v>
      </c>
      <c r="N210" s="37">
        <f>Uträkningsmall!O216</f>
        <v>0</v>
      </c>
      <c r="P210" s="62">
        <f t="shared" si="66"/>
        <v>0</v>
      </c>
      <c r="Q210" s="62">
        <f t="shared" si="66"/>
        <v>0</v>
      </c>
      <c r="R210" s="62">
        <f t="shared" si="66"/>
        <v>0</v>
      </c>
      <c r="S210" s="62">
        <f t="shared" si="66"/>
        <v>0</v>
      </c>
      <c r="T210" s="62">
        <f t="shared" si="66"/>
        <v>0</v>
      </c>
      <c r="U210" s="63"/>
      <c r="V210" s="62">
        <f t="shared" si="51"/>
        <v>0</v>
      </c>
      <c r="W210" s="62">
        <f t="shared" si="52"/>
        <v>0</v>
      </c>
      <c r="X210" s="62">
        <f t="shared" si="53"/>
        <v>0</v>
      </c>
      <c r="Y210" s="62">
        <f t="shared" si="54"/>
        <v>0</v>
      </c>
      <c r="Z210" s="62">
        <f t="shared" si="55"/>
        <v>0</v>
      </c>
      <c r="AA210" s="63"/>
      <c r="AB210" s="62">
        <f t="shared" si="56"/>
        <v>0</v>
      </c>
      <c r="AC210" s="62">
        <f t="shared" si="57"/>
        <v>0</v>
      </c>
      <c r="AD210" s="62">
        <f t="shared" si="58"/>
        <v>0</v>
      </c>
      <c r="AE210" s="62">
        <f t="shared" si="59"/>
        <v>0</v>
      </c>
      <c r="AF210" s="62">
        <f t="shared" si="60"/>
        <v>0</v>
      </c>
      <c r="AH210" s="83">
        <f t="shared" si="61"/>
        <v>0</v>
      </c>
      <c r="AI210" s="64">
        <f t="shared" si="62"/>
        <v>0</v>
      </c>
      <c r="AJ210" s="64">
        <f t="shared" si="63"/>
        <v>0</v>
      </c>
      <c r="AK210" s="64">
        <f t="shared" si="64"/>
        <v>0</v>
      </c>
      <c r="AL210" s="84">
        <f t="shared" si="65"/>
        <v>0</v>
      </c>
      <c r="AU210" s="40">
        <f>IF($D209="Ja",$B209*Formler!CV$3,0)</f>
        <v>0</v>
      </c>
      <c r="AV210" s="41">
        <f>IF($E209="Ja",$B209*Formler!CW$3,0)</f>
        <v>0</v>
      </c>
      <c r="AW210" s="41">
        <f>IF($F209="Ja",$B209*Formler!CX$3,0)</f>
        <v>0</v>
      </c>
      <c r="AX210" s="41">
        <f>IF($G209="Ja",$B209*Formler!CY$3,0)</f>
        <v>0</v>
      </c>
      <c r="AY210" s="41">
        <f>IF($H209="Ja",$B209*Formler!CZ$3,0)</f>
        <v>0</v>
      </c>
      <c r="AZ210" s="41">
        <f>IF($I209="Ja",$B209*Formler!DA$3,0)</f>
        <v>0</v>
      </c>
      <c r="BA210" s="41">
        <f>IF($J209&gt;0,$J209*Formler!DB$3,0)</f>
        <v>0</v>
      </c>
      <c r="BB210" s="41">
        <f>IF($K209="Ja",$B209*Formler!DC$3,0)</f>
        <v>0</v>
      </c>
      <c r="BC210" s="74">
        <f>IF($L209="Ja",Formler!DE$3,0)</f>
        <v>0</v>
      </c>
      <c r="BD210" s="74">
        <f>IF($M209="Ja",$N209*Formler!DD$3,0)</f>
        <v>0</v>
      </c>
      <c r="BE210" s="41">
        <f>IF($D209="Ja",$B209*Formler!CV$4,0)</f>
        <v>0</v>
      </c>
      <c r="BF210" s="41">
        <f>IF($E209="Ja",$B209*Formler!CW$4,0)</f>
        <v>0</v>
      </c>
      <c r="BG210" s="41">
        <f>IF($F209="Ja",$B209*Formler!CX$4,0)</f>
        <v>0</v>
      </c>
      <c r="BH210" s="41">
        <f>IF($G209="Ja",$B209*Formler!CY$4,0)</f>
        <v>0</v>
      </c>
      <c r="BI210" s="41">
        <f>IF($H209="Ja",$B209*Formler!CZ$4,0)</f>
        <v>0</v>
      </c>
      <c r="BJ210" s="41">
        <f>IF($I209="Ja",$B209*Formler!DA$4,0)</f>
        <v>0</v>
      </c>
      <c r="BK210" s="41">
        <f>IF($J209&gt;0,$J209*Formler!$DB211,0)</f>
        <v>0</v>
      </c>
      <c r="BL210" s="41">
        <f>IF($K209="Ja",$B209*Formler!DC$4,0)</f>
        <v>0</v>
      </c>
      <c r="BM210" s="41">
        <f>IF($L209="Ja",Formler!DE$4,0)</f>
        <v>0</v>
      </c>
      <c r="BN210" s="41">
        <f>IF($M209="Ja",Formler!DD$4*$N209,0)</f>
        <v>0</v>
      </c>
      <c r="BO210" s="41">
        <f>IF(D209="Ja",$B209*Formler!CV$5,0)</f>
        <v>0</v>
      </c>
      <c r="BP210" s="41">
        <f>IF(E209="Ja",$B209*Formler!CW$5,0)</f>
        <v>0</v>
      </c>
      <c r="BQ210" s="41">
        <f>IF(F209="Ja",$B209*Formler!CX$5,0)</f>
        <v>0</v>
      </c>
      <c r="BR210" s="41">
        <f>IF(G209="Ja",$B209*Formler!CY$5,0)</f>
        <v>0</v>
      </c>
      <c r="BS210" s="41">
        <f>IF(H209="Ja",$B209*Formler!CZ$5,0)</f>
        <v>0</v>
      </c>
      <c r="BT210" s="41">
        <f>IF(I209="Ja",$B209*Formler!DA$5,0)</f>
        <v>0</v>
      </c>
      <c r="BU210" s="41">
        <f>IF($J209&gt;0,$J209*Formler!$DB$5,0)</f>
        <v>0</v>
      </c>
      <c r="BV210" s="41">
        <f>IF(K209="Ja",$B209*Formler!DC$5,0)</f>
        <v>0</v>
      </c>
      <c r="BW210" s="41">
        <f>IF(L209="Ja",Formler!DE$5,0)</f>
        <v>0</v>
      </c>
      <c r="BX210" s="41">
        <f>IF(M209="Ja",Formler!DD$5*$N209,0)</f>
        <v>0</v>
      </c>
      <c r="BY210" s="41">
        <f>IF(D209="Ja",$B209*Formler!CV$6,0)</f>
        <v>0</v>
      </c>
      <c r="BZ210" s="41">
        <f>IF(E209="Ja",$B209*Formler!CW$6,0)</f>
        <v>0</v>
      </c>
      <c r="CA210" s="41">
        <f>IF(F209="Ja",$B209*Formler!CX$6,0)</f>
        <v>0</v>
      </c>
      <c r="CB210" s="41">
        <f>IF(G209="Ja",$B209*Formler!CY$6,0)</f>
        <v>0</v>
      </c>
      <c r="CC210" s="41">
        <f>IF(H209="Ja",$B209*Formler!CZ$6,0)</f>
        <v>0</v>
      </c>
      <c r="CD210" s="41">
        <f>IF(I209="Ja",$B209*Formler!DA$6,0)</f>
        <v>0</v>
      </c>
      <c r="CE210" s="41">
        <f>IF($J209&gt;0,$J209*Formler!$DB$6,0)</f>
        <v>0</v>
      </c>
      <c r="CF210" s="41">
        <f>IF(K209="Ja",$B209*Formler!DC$6,0)</f>
        <v>0</v>
      </c>
      <c r="CG210" s="41">
        <f>IF(L209="Ja",Formler!DE$6,0)</f>
        <v>0</v>
      </c>
      <c r="CH210" s="41">
        <f>IF(M209="Ja",Formler!DD$6*$N209,0)</f>
        <v>0</v>
      </c>
      <c r="CI210" s="41">
        <f>IF(D209="Ja",$B209*Formler!CV$7,0)</f>
        <v>0</v>
      </c>
      <c r="CJ210" s="41">
        <f>IF(E209="Ja",$B209*Formler!CW$7,0)</f>
        <v>0</v>
      </c>
      <c r="CK210" s="41">
        <f>IF(F209="Ja",$B209*Formler!CX$7,0)</f>
        <v>0</v>
      </c>
      <c r="CL210" s="41">
        <f>IF(G209="Ja",$B209*Formler!CY$7,0)</f>
        <v>0</v>
      </c>
      <c r="CM210" s="41">
        <f>IF(H209="Ja",$B209*Formler!CZ$7,0)</f>
        <v>0</v>
      </c>
      <c r="CN210" s="41">
        <f>IF(I209="Ja",$B209*Formler!DA$7,0)</f>
        <v>0</v>
      </c>
      <c r="CO210" s="41">
        <f>IF($J209&gt;0,$J209*Formler!$DB$7,0)</f>
        <v>0</v>
      </c>
      <c r="CP210" s="41">
        <f>IF(K209="Ja",$B209*Formler!DC$7,0)</f>
        <v>0</v>
      </c>
      <c r="CQ210" s="41">
        <f>IF(L209="Ja",Formler!DE$7,0)</f>
        <v>0</v>
      </c>
      <c r="CR210" s="41">
        <f>IF(M209="Ja",Formler!DD$7*$N209,0)</f>
        <v>0</v>
      </c>
      <c r="DR210" s="7">
        <v>239</v>
      </c>
    </row>
    <row r="211" spans="1:122" x14ac:dyDescent="0.35">
      <c r="A211" s="35">
        <f>Uträkningsmall!B217</f>
        <v>0</v>
      </c>
      <c r="B211" s="36">
        <f>IF(Uträkningsmall!$C217=Formler!$DR$12,12,Uträkningsmall!$C217)</f>
        <v>0</v>
      </c>
      <c r="C211" s="36">
        <f>Uträkningsmall!D217</f>
        <v>0</v>
      </c>
      <c r="D211" s="36">
        <f>Uträkningsmall!E217</f>
        <v>0</v>
      </c>
      <c r="E211" s="36">
        <f>Uträkningsmall!F217</f>
        <v>0</v>
      </c>
      <c r="F211" s="36">
        <f>Uträkningsmall!G217</f>
        <v>0</v>
      </c>
      <c r="G211" s="36">
        <f>Uträkningsmall!H217</f>
        <v>0</v>
      </c>
      <c r="H211" s="36">
        <f>Uträkningsmall!I217</f>
        <v>0</v>
      </c>
      <c r="I211" s="36">
        <f>Uträkningsmall!J217</f>
        <v>0</v>
      </c>
      <c r="J211" s="36">
        <f>Uträkningsmall!K217</f>
        <v>0</v>
      </c>
      <c r="K211" s="36">
        <f>Uträkningsmall!L217</f>
        <v>0</v>
      </c>
      <c r="L211" s="36">
        <f>Uträkningsmall!M217</f>
        <v>0</v>
      </c>
      <c r="M211" s="36">
        <f>Uträkningsmall!N217</f>
        <v>0</v>
      </c>
      <c r="N211" s="37">
        <f>Uträkningsmall!O217</f>
        <v>0</v>
      </c>
      <c r="P211" s="62">
        <f t="shared" si="66"/>
        <v>0</v>
      </c>
      <c r="Q211" s="62">
        <f t="shared" si="66"/>
        <v>0</v>
      </c>
      <c r="R211" s="62">
        <f t="shared" si="66"/>
        <v>0</v>
      </c>
      <c r="S211" s="62">
        <f t="shared" si="66"/>
        <v>0</v>
      </c>
      <c r="T211" s="62">
        <f t="shared" si="66"/>
        <v>0</v>
      </c>
      <c r="U211" s="63"/>
      <c r="V211" s="62">
        <f t="shared" si="51"/>
        <v>0</v>
      </c>
      <c r="W211" s="62">
        <f t="shared" si="52"/>
        <v>0</v>
      </c>
      <c r="X211" s="62">
        <f t="shared" si="53"/>
        <v>0</v>
      </c>
      <c r="Y211" s="62">
        <f t="shared" si="54"/>
        <v>0</v>
      </c>
      <c r="Z211" s="62">
        <f t="shared" si="55"/>
        <v>0</v>
      </c>
      <c r="AA211" s="63"/>
      <c r="AB211" s="62">
        <f t="shared" si="56"/>
        <v>0</v>
      </c>
      <c r="AC211" s="62">
        <f t="shared" si="57"/>
        <v>0</v>
      </c>
      <c r="AD211" s="62">
        <f t="shared" si="58"/>
        <v>0</v>
      </c>
      <c r="AE211" s="62">
        <f t="shared" si="59"/>
        <v>0</v>
      </c>
      <c r="AF211" s="62">
        <f t="shared" si="60"/>
        <v>0</v>
      </c>
      <c r="AH211" s="83">
        <f t="shared" si="61"/>
        <v>0</v>
      </c>
      <c r="AI211" s="64">
        <f t="shared" si="62"/>
        <v>0</v>
      </c>
      <c r="AJ211" s="64">
        <f t="shared" si="63"/>
        <v>0</v>
      </c>
      <c r="AK211" s="64">
        <f t="shared" si="64"/>
        <v>0</v>
      </c>
      <c r="AL211" s="84">
        <f t="shared" si="65"/>
        <v>0</v>
      </c>
      <c r="AU211" s="40">
        <f>IF($D210="Ja",$B210*Formler!CV$3,0)</f>
        <v>0</v>
      </c>
      <c r="AV211" s="41">
        <f>IF($E210="Ja",$B210*Formler!CW$3,0)</f>
        <v>0</v>
      </c>
      <c r="AW211" s="41">
        <f>IF($F210="Ja",$B210*Formler!CX$3,0)</f>
        <v>0</v>
      </c>
      <c r="AX211" s="41">
        <f>IF($G210="Ja",$B210*Formler!CY$3,0)</f>
        <v>0</v>
      </c>
      <c r="AY211" s="41">
        <f>IF($H210="Ja",$B210*Formler!CZ$3,0)</f>
        <v>0</v>
      </c>
      <c r="AZ211" s="41">
        <f>IF($I210="Ja",$B210*Formler!DA$3,0)</f>
        <v>0</v>
      </c>
      <c r="BA211" s="41">
        <f>IF($J210&gt;0,$J210*Formler!DB$3,0)</f>
        <v>0</v>
      </c>
      <c r="BB211" s="41">
        <f>IF($K210="Ja",$B210*Formler!DC$3,0)</f>
        <v>0</v>
      </c>
      <c r="BC211" s="74">
        <f>IF($L210="Ja",Formler!DE$3,0)</f>
        <v>0</v>
      </c>
      <c r="BD211" s="74">
        <f>IF($M210="Ja",$N210*Formler!DD$3,0)</f>
        <v>0</v>
      </c>
      <c r="BE211" s="41">
        <f>IF($D210="Ja",$B210*Formler!CV$4,0)</f>
        <v>0</v>
      </c>
      <c r="BF211" s="41">
        <f>IF($E210="Ja",$B210*Formler!CW$4,0)</f>
        <v>0</v>
      </c>
      <c r="BG211" s="41">
        <f>IF($F210="Ja",$B210*Formler!CX$4,0)</f>
        <v>0</v>
      </c>
      <c r="BH211" s="41">
        <f>IF($G210="Ja",$B210*Formler!CY$4,0)</f>
        <v>0</v>
      </c>
      <c r="BI211" s="41">
        <f>IF($H210="Ja",$B210*Formler!CZ$4,0)</f>
        <v>0</v>
      </c>
      <c r="BJ211" s="41">
        <f>IF($I210="Ja",$B210*Formler!DA$4,0)</f>
        <v>0</v>
      </c>
      <c r="BK211" s="41">
        <f>IF($J210&gt;0,$J210*Formler!$DB212,0)</f>
        <v>0</v>
      </c>
      <c r="BL211" s="41">
        <f>IF($K210="Ja",$B210*Formler!DC$4,0)</f>
        <v>0</v>
      </c>
      <c r="BM211" s="41">
        <f>IF($L210="Ja",Formler!DE$4,0)</f>
        <v>0</v>
      </c>
      <c r="BN211" s="41">
        <f>IF($M210="Ja",Formler!DD$4*$N210,0)</f>
        <v>0</v>
      </c>
      <c r="BO211" s="41">
        <f>IF(D210="Ja",$B210*Formler!CV$5,0)</f>
        <v>0</v>
      </c>
      <c r="BP211" s="41">
        <f>IF(E210="Ja",$B210*Formler!CW$5,0)</f>
        <v>0</v>
      </c>
      <c r="BQ211" s="41">
        <f>IF(F210="Ja",$B210*Formler!CX$5,0)</f>
        <v>0</v>
      </c>
      <c r="BR211" s="41">
        <f>IF(G210="Ja",$B210*Formler!CY$5,0)</f>
        <v>0</v>
      </c>
      <c r="BS211" s="41">
        <f>IF(H210="Ja",$B210*Formler!CZ$5,0)</f>
        <v>0</v>
      </c>
      <c r="BT211" s="41">
        <f>IF(I210="Ja",$B210*Formler!DA$5,0)</f>
        <v>0</v>
      </c>
      <c r="BU211" s="41">
        <f>IF($J210&gt;0,$J210*Formler!$DB$5,0)</f>
        <v>0</v>
      </c>
      <c r="BV211" s="41">
        <f>IF(K210="Ja",$B210*Formler!DC$5,0)</f>
        <v>0</v>
      </c>
      <c r="BW211" s="41">
        <f>IF(L210="Ja",Formler!DE$5,0)</f>
        <v>0</v>
      </c>
      <c r="BX211" s="41">
        <f>IF(M210="Ja",Formler!DD$5*$N210,0)</f>
        <v>0</v>
      </c>
      <c r="BY211" s="41">
        <f>IF(D210="Ja",$B210*Formler!CV$6,0)</f>
        <v>0</v>
      </c>
      <c r="BZ211" s="41">
        <f>IF(E210="Ja",$B210*Formler!CW$6,0)</f>
        <v>0</v>
      </c>
      <c r="CA211" s="41">
        <f>IF(F210="Ja",$B210*Formler!CX$6,0)</f>
        <v>0</v>
      </c>
      <c r="CB211" s="41">
        <f>IF(G210="Ja",$B210*Formler!CY$6,0)</f>
        <v>0</v>
      </c>
      <c r="CC211" s="41">
        <f>IF(H210="Ja",$B210*Formler!CZ$6,0)</f>
        <v>0</v>
      </c>
      <c r="CD211" s="41">
        <f>IF(I210="Ja",$B210*Formler!DA$6,0)</f>
        <v>0</v>
      </c>
      <c r="CE211" s="41">
        <f>IF($J210&gt;0,$J210*Formler!$DB$6,0)</f>
        <v>0</v>
      </c>
      <c r="CF211" s="41">
        <f>IF(K210="Ja",$B210*Formler!DC$6,0)</f>
        <v>0</v>
      </c>
      <c r="CG211" s="41">
        <f>IF(L210="Ja",Formler!DE$6,0)</f>
        <v>0</v>
      </c>
      <c r="CH211" s="41">
        <f>IF(M210="Ja",Formler!DD$6*$N210,0)</f>
        <v>0</v>
      </c>
      <c r="CI211" s="41">
        <f>IF(D210="Ja",$B210*Formler!CV$7,0)</f>
        <v>0</v>
      </c>
      <c r="CJ211" s="41">
        <f>IF(E210="Ja",$B210*Formler!CW$7,0)</f>
        <v>0</v>
      </c>
      <c r="CK211" s="41">
        <f>IF(F210="Ja",$B210*Formler!CX$7,0)</f>
        <v>0</v>
      </c>
      <c r="CL211" s="41">
        <f>IF(G210="Ja",$B210*Formler!CY$7,0)</f>
        <v>0</v>
      </c>
      <c r="CM211" s="41">
        <f>IF(H210="Ja",$B210*Formler!CZ$7,0)</f>
        <v>0</v>
      </c>
      <c r="CN211" s="41">
        <f>IF(I210="Ja",$B210*Formler!DA$7,0)</f>
        <v>0</v>
      </c>
      <c r="CO211" s="41">
        <f>IF($J210&gt;0,$J210*Formler!$DB$7,0)</f>
        <v>0</v>
      </c>
      <c r="CP211" s="41">
        <f>IF(K210="Ja",$B210*Formler!DC$7,0)</f>
        <v>0</v>
      </c>
      <c r="CQ211" s="41">
        <f>IF(L210="Ja",Formler!DE$7,0)</f>
        <v>0</v>
      </c>
      <c r="CR211" s="41">
        <f>IF(M210="Ja",Formler!DD$7*$N210,0)</f>
        <v>0</v>
      </c>
      <c r="DR211" s="7">
        <v>240</v>
      </c>
    </row>
    <row r="212" spans="1:122" x14ac:dyDescent="0.35">
      <c r="A212" s="35">
        <f>Uträkningsmall!B218</f>
        <v>0</v>
      </c>
      <c r="B212" s="36">
        <f>IF(Uträkningsmall!$C218=Formler!$DR$12,12,Uträkningsmall!$C218)</f>
        <v>0</v>
      </c>
      <c r="C212" s="36">
        <f>Uträkningsmall!D218</f>
        <v>0</v>
      </c>
      <c r="D212" s="36">
        <f>Uträkningsmall!E218</f>
        <v>0</v>
      </c>
      <c r="E212" s="36">
        <f>Uträkningsmall!F218</f>
        <v>0</v>
      </c>
      <c r="F212" s="36">
        <f>Uträkningsmall!G218</f>
        <v>0</v>
      </c>
      <c r="G212" s="36">
        <f>Uträkningsmall!H218</f>
        <v>0</v>
      </c>
      <c r="H212" s="36">
        <f>Uträkningsmall!I218</f>
        <v>0</v>
      </c>
      <c r="I212" s="36">
        <f>Uträkningsmall!J218</f>
        <v>0</v>
      </c>
      <c r="J212" s="36">
        <f>Uträkningsmall!K218</f>
        <v>0</v>
      </c>
      <c r="K212" s="36">
        <f>Uträkningsmall!L218</f>
        <v>0</v>
      </c>
      <c r="L212" s="36">
        <f>Uträkningsmall!M218</f>
        <v>0</v>
      </c>
      <c r="M212" s="36">
        <f>Uträkningsmall!N218</f>
        <v>0</v>
      </c>
      <c r="N212" s="37">
        <f>Uträkningsmall!O218</f>
        <v>0</v>
      </c>
      <c r="P212" s="62">
        <f t="shared" si="66"/>
        <v>0</v>
      </c>
      <c r="Q212" s="62">
        <f t="shared" si="66"/>
        <v>0</v>
      </c>
      <c r="R212" s="62">
        <f t="shared" si="66"/>
        <v>0</v>
      </c>
      <c r="S212" s="62">
        <f t="shared" si="66"/>
        <v>0</v>
      </c>
      <c r="T212" s="62">
        <f t="shared" si="66"/>
        <v>0</v>
      </c>
      <c r="U212" s="63"/>
      <c r="V212" s="62">
        <f t="shared" si="51"/>
        <v>0</v>
      </c>
      <c r="W212" s="62">
        <f t="shared" si="52"/>
        <v>0</v>
      </c>
      <c r="X212" s="62">
        <f t="shared" si="53"/>
        <v>0</v>
      </c>
      <c r="Y212" s="62">
        <f t="shared" si="54"/>
        <v>0</v>
      </c>
      <c r="Z212" s="62">
        <f t="shared" si="55"/>
        <v>0</v>
      </c>
      <c r="AA212" s="63"/>
      <c r="AB212" s="62">
        <f t="shared" si="56"/>
        <v>0</v>
      </c>
      <c r="AC212" s="62">
        <f t="shared" si="57"/>
        <v>0</v>
      </c>
      <c r="AD212" s="62">
        <f t="shared" si="58"/>
        <v>0</v>
      </c>
      <c r="AE212" s="62">
        <f t="shared" si="59"/>
        <v>0</v>
      </c>
      <c r="AF212" s="62">
        <f t="shared" si="60"/>
        <v>0</v>
      </c>
      <c r="AH212" s="83">
        <f t="shared" si="61"/>
        <v>0</v>
      </c>
      <c r="AI212" s="64">
        <f t="shared" si="62"/>
        <v>0</v>
      </c>
      <c r="AJ212" s="64">
        <f t="shared" si="63"/>
        <v>0</v>
      </c>
      <c r="AK212" s="64">
        <f t="shared" si="64"/>
        <v>0</v>
      </c>
      <c r="AL212" s="84">
        <f t="shared" si="65"/>
        <v>0</v>
      </c>
      <c r="AU212" s="40">
        <f>IF($D211="Ja",$B211*Formler!CV$3,0)</f>
        <v>0</v>
      </c>
      <c r="AV212" s="41">
        <f>IF($E211="Ja",$B211*Formler!CW$3,0)</f>
        <v>0</v>
      </c>
      <c r="AW212" s="41">
        <f>IF($F211="Ja",$B211*Formler!CX$3,0)</f>
        <v>0</v>
      </c>
      <c r="AX212" s="41">
        <f>IF($G211="Ja",$B211*Formler!CY$3,0)</f>
        <v>0</v>
      </c>
      <c r="AY212" s="41">
        <f>IF($H211="Ja",$B211*Formler!CZ$3,0)</f>
        <v>0</v>
      </c>
      <c r="AZ212" s="41">
        <f>IF($I211="Ja",$B211*Formler!DA$3,0)</f>
        <v>0</v>
      </c>
      <c r="BA212" s="41">
        <f>IF($J211&gt;0,$J211*Formler!DB$3,0)</f>
        <v>0</v>
      </c>
      <c r="BB212" s="41">
        <f>IF($K211="Ja",$B211*Formler!DC$3,0)</f>
        <v>0</v>
      </c>
      <c r="BC212" s="74">
        <f>IF($L211="Ja",Formler!DE$3,0)</f>
        <v>0</v>
      </c>
      <c r="BD212" s="74">
        <f>IF($M211="Ja",$N211*Formler!DD$3,0)</f>
        <v>0</v>
      </c>
      <c r="BE212" s="41">
        <f>IF($D211="Ja",$B211*Formler!CV$4,0)</f>
        <v>0</v>
      </c>
      <c r="BF212" s="41">
        <f>IF($E211="Ja",$B211*Formler!CW$4,0)</f>
        <v>0</v>
      </c>
      <c r="BG212" s="41">
        <f>IF($F211="Ja",$B211*Formler!CX$4,0)</f>
        <v>0</v>
      </c>
      <c r="BH212" s="41">
        <f>IF($G211="Ja",$B211*Formler!CY$4,0)</f>
        <v>0</v>
      </c>
      <c r="BI212" s="41">
        <f>IF($H211="Ja",$B211*Formler!CZ$4,0)</f>
        <v>0</v>
      </c>
      <c r="BJ212" s="41">
        <f>IF($I211="Ja",$B211*Formler!DA$4,0)</f>
        <v>0</v>
      </c>
      <c r="BK212" s="41">
        <f>IF($J211&gt;0,$J211*Formler!$DB213,0)</f>
        <v>0</v>
      </c>
      <c r="BL212" s="41">
        <f>IF($K211="Ja",$B211*Formler!DC$4,0)</f>
        <v>0</v>
      </c>
      <c r="BM212" s="41">
        <f>IF($L211="Ja",Formler!DE$4,0)</f>
        <v>0</v>
      </c>
      <c r="BN212" s="41">
        <f>IF($M211="Ja",Formler!DD$4*$N211,0)</f>
        <v>0</v>
      </c>
      <c r="BO212" s="41">
        <f>IF(D211="Ja",$B211*Formler!CV$5,0)</f>
        <v>0</v>
      </c>
      <c r="BP212" s="41">
        <f>IF(E211="Ja",$B211*Formler!CW$5,0)</f>
        <v>0</v>
      </c>
      <c r="BQ212" s="41">
        <f>IF(F211="Ja",$B211*Formler!CX$5,0)</f>
        <v>0</v>
      </c>
      <c r="BR212" s="41">
        <f>IF(G211="Ja",$B211*Formler!CY$5,0)</f>
        <v>0</v>
      </c>
      <c r="BS212" s="41">
        <f>IF(H211="Ja",$B211*Formler!CZ$5,0)</f>
        <v>0</v>
      </c>
      <c r="BT212" s="41">
        <f>IF(I211="Ja",$B211*Formler!DA$5,0)</f>
        <v>0</v>
      </c>
      <c r="BU212" s="41">
        <f>IF($J211&gt;0,$J211*Formler!$DB$5,0)</f>
        <v>0</v>
      </c>
      <c r="BV212" s="41">
        <f>IF(K211="Ja",$B211*Formler!DC$5,0)</f>
        <v>0</v>
      </c>
      <c r="BW212" s="41">
        <f>IF(L211="Ja",Formler!DE$5,0)</f>
        <v>0</v>
      </c>
      <c r="BX212" s="41">
        <f>IF(M211="Ja",Formler!DD$5*$N211,0)</f>
        <v>0</v>
      </c>
      <c r="BY212" s="41">
        <f>IF(D211="Ja",$B211*Formler!CV$6,0)</f>
        <v>0</v>
      </c>
      <c r="BZ212" s="41">
        <f>IF(E211="Ja",$B211*Formler!CW$6,0)</f>
        <v>0</v>
      </c>
      <c r="CA212" s="41">
        <f>IF(F211="Ja",$B211*Formler!CX$6,0)</f>
        <v>0</v>
      </c>
      <c r="CB212" s="41">
        <f>IF(G211="Ja",$B211*Formler!CY$6,0)</f>
        <v>0</v>
      </c>
      <c r="CC212" s="41">
        <f>IF(H211="Ja",$B211*Formler!CZ$6,0)</f>
        <v>0</v>
      </c>
      <c r="CD212" s="41">
        <f>IF(I211="Ja",$B211*Formler!DA$6,0)</f>
        <v>0</v>
      </c>
      <c r="CE212" s="41">
        <f>IF($J211&gt;0,$J211*Formler!$DB$6,0)</f>
        <v>0</v>
      </c>
      <c r="CF212" s="41">
        <f>IF(K211="Ja",$B211*Formler!DC$6,0)</f>
        <v>0</v>
      </c>
      <c r="CG212" s="41">
        <f>IF(L211="Ja",Formler!DE$6,0)</f>
        <v>0</v>
      </c>
      <c r="CH212" s="41">
        <f>IF(M211="Ja",Formler!DD$6*$N211,0)</f>
        <v>0</v>
      </c>
      <c r="CI212" s="41">
        <f>IF(D211="Ja",$B211*Formler!CV$7,0)</f>
        <v>0</v>
      </c>
      <c r="CJ212" s="41">
        <f>IF(E211="Ja",$B211*Formler!CW$7,0)</f>
        <v>0</v>
      </c>
      <c r="CK212" s="41">
        <f>IF(F211="Ja",$B211*Formler!CX$7,0)</f>
        <v>0</v>
      </c>
      <c r="CL212" s="41">
        <f>IF(G211="Ja",$B211*Formler!CY$7,0)</f>
        <v>0</v>
      </c>
      <c r="CM212" s="41">
        <f>IF(H211="Ja",$B211*Formler!CZ$7,0)</f>
        <v>0</v>
      </c>
      <c r="CN212" s="41">
        <f>IF(I211="Ja",$B211*Formler!DA$7,0)</f>
        <v>0</v>
      </c>
      <c r="CO212" s="41">
        <f>IF($J211&gt;0,$J211*Formler!$DB$7,0)</f>
        <v>0</v>
      </c>
      <c r="CP212" s="41">
        <f>IF(K211="Ja",$B211*Formler!DC$7,0)</f>
        <v>0</v>
      </c>
      <c r="CQ212" s="41">
        <f>IF(L211="Ja",Formler!DE$7,0)</f>
        <v>0</v>
      </c>
      <c r="CR212" s="41">
        <f>IF(M211="Ja",Formler!DD$7*$N211,0)</f>
        <v>0</v>
      </c>
      <c r="DR212" s="7">
        <v>241</v>
      </c>
    </row>
    <row r="213" spans="1:122" x14ac:dyDescent="0.35">
      <c r="A213" s="35">
        <f>Uträkningsmall!B219</f>
        <v>0</v>
      </c>
      <c r="B213" s="36">
        <f>IF(Uträkningsmall!$C219=Formler!$DR$12,12,Uträkningsmall!$C219)</f>
        <v>0</v>
      </c>
      <c r="C213" s="36">
        <f>Uträkningsmall!D219</f>
        <v>0</v>
      </c>
      <c r="D213" s="36">
        <f>Uträkningsmall!E219</f>
        <v>0</v>
      </c>
      <c r="E213" s="36">
        <f>Uträkningsmall!F219</f>
        <v>0</v>
      </c>
      <c r="F213" s="36">
        <f>Uträkningsmall!G219</f>
        <v>0</v>
      </c>
      <c r="G213" s="36">
        <f>Uträkningsmall!H219</f>
        <v>0</v>
      </c>
      <c r="H213" s="36">
        <f>Uträkningsmall!I219</f>
        <v>0</v>
      </c>
      <c r="I213" s="36">
        <f>Uträkningsmall!J219</f>
        <v>0</v>
      </c>
      <c r="J213" s="36">
        <f>Uträkningsmall!K219</f>
        <v>0</v>
      </c>
      <c r="K213" s="36">
        <f>Uträkningsmall!L219</f>
        <v>0</v>
      </c>
      <c r="L213" s="36">
        <f>Uträkningsmall!M219</f>
        <v>0</v>
      </c>
      <c r="M213" s="36">
        <f>Uträkningsmall!N219</f>
        <v>0</v>
      </c>
      <c r="N213" s="37">
        <f>Uträkningsmall!O219</f>
        <v>0</v>
      </c>
      <c r="P213" s="62">
        <f t="shared" si="66"/>
        <v>0</v>
      </c>
      <c r="Q213" s="62">
        <f t="shared" si="66"/>
        <v>0</v>
      </c>
      <c r="R213" s="62">
        <f t="shared" si="66"/>
        <v>0</v>
      </c>
      <c r="S213" s="62">
        <f t="shared" si="66"/>
        <v>0</v>
      </c>
      <c r="T213" s="62">
        <f t="shared" si="66"/>
        <v>0</v>
      </c>
      <c r="U213" s="63"/>
      <c r="V213" s="62">
        <f t="shared" si="51"/>
        <v>0</v>
      </c>
      <c r="W213" s="62">
        <f t="shared" si="52"/>
        <v>0</v>
      </c>
      <c r="X213" s="62">
        <f t="shared" si="53"/>
        <v>0</v>
      </c>
      <c r="Y213" s="62">
        <f t="shared" si="54"/>
        <v>0</v>
      </c>
      <c r="Z213" s="62">
        <f t="shared" si="55"/>
        <v>0</v>
      </c>
      <c r="AA213" s="63"/>
      <c r="AB213" s="62">
        <f t="shared" si="56"/>
        <v>0</v>
      </c>
      <c r="AC213" s="62">
        <f t="shared" si="57"/>
        <v>0</v>
      </c>
      <c r="AD213" s="62">
        <f t="shared" si="58"/>
        <v>0</v>
      </c>
      <c r="AE213" s="62">
        <f t="shared" si="59"/>
        <v>0</v>
      </c>
      <c r="AF213" s="62">
        <f t="shared" si="60"/>
        <v>0</v>
      </c>
      <c r="AH213" s="83">
        <f t="shared" si="61"/>
        <v>0</v>
      </c>
      <c r="AI213" s="64">
        <f t="shared" si="62"/>
        <v>0</v>
      </c>
      <c r="AJ213" s="64">
        <f t="shared" si="63"/>
        <v>0</v>
      </c>
      <c r="AK213" s="64">
        <f t="shared" si="64"/>
        <v>0</v>
      </c>
      <c r="AL213" s="84">
        <f t="shared" si="65"/>
        <v>0</v>
      </c>
      <c r="AU213" s="40">
        <f>IF($D212="Ja",$B212*Formler!CV$3,0)</f>
        <v>0</v>
      </c>
      <c r="AV213" s="41">
        <f>IF($E212="Ja",$B212*Formler!CW$3,0)</f>
        <v>0</v>
      </c>
      <c r="AW213" s="41">
        <f>IF($F212="Ja",$B212*Formler!CX$3,0)</f>
        <v>0</v>
      </c>
      <c r="AX213" s="41">
        <f>IF($G212="Ja",$B212*Formler!CY$3,0)</f>
        <v>0</v>
      </c>
      <c r="AY213" s="41">
        <f>IF($H212="Ja",$B212*Formler!CZ$3,0)</f>
        <v>0</v>
      </c>
      <c r="AZ213" s="41">
        <f>IF($I212="Ja",$B212*Formler!DA$3,0)</f>
        <v>0</v>
      </c>
      <c r="BA213" s="41">
        <f>IF($J212&gt;0,$J212*Formler!DB$3,0)</f>
        <v>0</v>
      </c>
      <c r="BB213" s="41">
        <f>IF($K212="Ja",$B212*Formler!DC$3,0)</f>
        <v>0</v>
      </c>
      <c r="BC213" s="74">
        <f>IF($L212="Ja",Formler!DE$3,0)</f>
        <v>0</v>
      </c>
      <c r="BD213" s="74">
        <f>IF($M212="Ja",$N212*Formler!DD$3,0)</f>
        <v>0</v>
      </c>
      <c r="BE213" s="41">
        <f>IF($D212="Ja",$B212*Formler!CV$4,0)</f>
        <v>0</v>
      </c>
      <c r="BF213" s="41">
        <f>IF($E212="Ja",$B212*Formler!CW$4,0)</f>
        <v>0</v>
      </c>
      <c r="BG213" s="41">
        <f>IF($F212="Ja",$B212*Formler!CX$4,0)</f>
        <v>0</v>
      </c>
      <c r="BH213" s="41">
        <f>IF($G212="Ja",$B212*Formler!CY$4,0)</f>
        <v>0</v>
      </c>
      <c r="BI213" s="41">
        <f>IF($H212="Ja",$B212*Formler!CZ$4,0)</f>
        <v>0</v>
      </c>
      <c r="BJ213" s="41">
        <f>IF($I212="Ja",$B212*Formler!DA$4,0)</f>
        <v>0</v>
      </c>
      <c r="BK213" s="41">
        <f>IF($J212&gt;0,$J212*Formler!$DB214,0)</f>
        <v>0</v>
      </c>
      <c r="BL213" s="41">
        <f>IF($K212="Ja",$B212*Formler!DC$4,0)</f>
        <v>0</v>
      </c>
      <c r="BM213" s="41">
        <f>IF($L212="Ja",Formler!DE$4,0)</f>
        <v>0</v>
      </c>
      <c r="BN213" s="41">
        <f>IF($M212="Ja",Formler!DD$4*$N212,0)</f>
        <v>0</v>
      </c>
      <c r="BO213" s="41">
        <f>IF(D212="Ja",$B212*Formler!CV$5,0)</f>
        <v>0</v>
      </c>
      <c r="BP213" s="41">
        <f>IF(E212="Ja",$B212*Formler!CW$5,0)</f>
        <v>0</v>
      </c>
      <c r="BQ213" s="41">
        <f>IF(F212="Ja",$B212*Formler!CX$5,0)</f>
        <v>0</v>
      </c>
      <c r="BR213" s="41">
        <f>IF(G212="Ja",$B212*Formler!CY$5,0)</f>
        <v>0</v>
      </c>
      <c r="BS213" s="41">
        <f>IF(H212="Ja",$B212*Formler!CZ$5,0)</f>
        <v>0</v>
      </c>
      <c r="BT213" s="41">
        <f>IF(I212="Ja",$B212*Formler!DA$5,0)</f>
        <v>0</v>
      </c>
      <c r="BU213" s="41">
        <f>IF($J212&gt;0,$J212*Formler!$DB$5,0)</f>
        <v>0</v>
      </c>
      <c r="BV213" s="41">
        <f>IF(K212="Ja",$B212*Formler!DC$5,0)</f>
        <v>0</v>
      </c>
      <c r="BW213" s="41">
        <f>IF(L212="Ja",Formler!DE$5,0)</f>
        <v>0</v>
      </c>
      <c r="BX213" s="41">
        <f>IF(M212="Ja",Formler!DD$5*$N212,0)</f>
        <v>0</v>
      </c>
      <c r="BY213" s="41">
        <f>IF(D212="Ja",$B212*Formler!CV$6,0)</f>
        <v>0</v>
      </c>
      <c r="BZ213" s="41">
        <f>IF(E212="Ja",$B212*Formler!CW$6,0)</f>
        <v>0</v>
      </c>
      <c r="CA213" s="41">
        <f>IF(F212="Ja",$B212*Formler!CX$6,0)</f>
        <v>0</v>
      </c>
      <c r="CB213" s="41">
        <f>IF(G212="Ja",$B212*Formler!CY$6,0)</f>
        <v>0</v>
      </c>
      <c r="CC213" s="41">
        <f>IF(H212="Ja",$B212*Formler!CZ$6,0)</f>
        <v>0</v>
      </c>
      <c r="CD213" s="41">
        <f>IF(I212="Ja",$B212*Formler!DA$6,0)</f>
        <v>0</v>
      </c>
      <c r="CE213" s="41">
        <f>IF($J212&gt;0,$J212*Formler!$DB$6,0)</f>
        <v>0</v>
      </c>
      <c r="CF213" s="41">
        <f>IF(K212="Ja",$B212*Formler!DC$6,0)</f>
        <v>0</v>
      </c>
      <c r="CG213" s="41">
        <f>IF(L212="Ja",Formler!DE$6,0)</f>
        <v>0</v>
      </c>
      <c r="CH213" s="41">
        <f>IF(M212="Ja",Formler!DD$6*$N212,0)</f>
        <v>0</v>
      </c>
      <c r="CI213" s="41">
        <f>IF(D212="Ja",$B212*Formler!CV$7,0)</f>
        <v>0</v>
      </c>
      <c r="CJ213" s="41">
        <f>IF(E212="Ja",$B212*Formler!CW$7,0)</f>
        <v>0</v>
      </c>
      <c r="CK213" s="41">
        <f>IF(F212="Ja",$B212*Formler!CX$7,0)</f>
        <v>0</v>
      </c>
      <c r="CL213" s="41">
        <f>IF(G212="Ja",$B212*Formler!CY$7,0)</f>
        <v>0</v>
      </c>
      <c r="CM213" s="41">
        <f>IF(H212="Ja",$B212*Formler!CZ$7,0)</f>
        <v>0</v>
      </c>
      <c r="CN213" s="41">
        <f>IF(I212="Ja",$B212*Formler!DA$7,0)</f>
        <v>0</v>
      </c>
      <c r="CO213" s="41">
        <f>IF($J212&gt;0,$J212*Formler!$DB$7,0)</f>
        <v>0</v>
      </c>
      <c r="CP213" s="41">
        <f>IF(K212="Ja",$B212*Formler!DC$7,0)</f>
        <v>0</v>
      </c>
      <c r="CQ213" s="41">
        <f>IF(L212="Ja",Formler!DE$7,0)</f>
        <v>0</v>
      </c>
      <c r="CR213" s="41">
        <f>IF(M212="Ja",Formler!DD$7*$N212,0)</f>
        <v>0</v>
      </c>
      <c r="DR213" s="7">
        <v>242</v>
      </c>
    </row>
    <row r="214" spans="1:122" x14ac:dyDescent="0.35">
      <c r="A214" s="35">
        <f>Uträkningsmall!B220</f>
        <v>0</v>
      </c>
      <c r="B214" s="36">
        <f>IF(Uträkningsmall!$C220=Formler!$DR$12,12,Uträkningsmall!$C220)</f>
        <v>0</v>
      </c>
      <c r="C214" s="36">
        <f>Uträkningsmall!D220</f>
        <v>0</v>
      </c>
      <c r="D214" s="36">
        <f>Uträkningsmall!E220</f>
        <v>0</v>
      </c>
      <c r="E214" s="36">
        <f>Uträkningsmall!F220</f>
        <v>0</v>
      </c>
      <c r="F214" s="36">
        <f>Uträkningsmall!G220</f>
        <v>0</v>
      </c>
      <c r="G214" s="36">
        <f>Uträkningsmall!H220</f>
        <v>0</v>
      </c>
      <c r="H214" s="36">
        <f>Uträkningsmall!I220</f>
        <v>0</v>
      </c>
      <c r="I214" s="36">
        <f>Uträkningsmall!J220</f>
        <v>0</v>
      </c>
      <c r="J214" s="36">
        <f>Uträkningsmall!K220</f>
        <v>0</v>
      </c>
      <c r="K214" s="36">
        <f>Uträkningsmall!L220</f>
        <v>0</v>
      </c>
      <c r="L214" s="36">
        <f>Uträkningsmall!M220</f>
        <v>0</v>
      </c>
      <c r="M214" s="36">
        <f>Uträkningsmall!N220</f>
        <v>0</v>
      </c>
      <c r="N214" s="37">
        <f>Uträkningsmall!O220</f>
        <v>0</v>
      </c>
      <c r="P214" s="62">
        <f t="shared" si="66"/>
        <v>0</v>
      </c>
      <c r="Q214" s="62">
        <f t="shared" si="66"/>
        <v>0</v>
      </c>
      <c r="R214" s="62">
        <f t="shared" si="66"/>
        <v>0</v>
      </c>
      <c r="S214" s="62">
        <f t="shared" si="66"/>
        <v>0</v>
      </c>
      <c r="T214" s="62">
        <f t="shared" si="66"/>
        <v>0</v>
      </c>
      <c r="U214" s="63"/>
      <c r="V214" s="62">
        <f t="shared" si="51"/>
        <v>0</v>
      </c>
      <c r="W214" s="62">
        <f t="shared" si="52"/>
        <v>0</v>
      </c>
      <c r="X214" s="62">
        <f t="shared" si="53"/>
        <v>0</v>
      </c>
      <c r="Y214" s="62">
        <f t="shared" si="54"/>
        <v>0</v>
      </c>
      <c r="Z214" s="62">
        <f t="shared" si="55"/>
        <v>0</v>
      </c>
      <c r="AA214" s="63"/>
      <c r="AB214" s="62">
        <f t="shared" si="56"/>
        <v>0</v>
      </c>
      <c r="AC214" s="62">
        <f t="shared" si="57"/>
        <v>0</v>
      </c>
      <c r="AD214" s="62">
        <f t="shared" si="58"/>
        <v>0</v>
      </c>
      <c r="AE214" s="62">
        <f t="shared" si="59"/>
        <v>0</v>
      </c>
      <c r="AF214" s="62">
        <f t="shared" si="60"/>
        <v>0</v>
      </c>
      <c r="AH214" s="83">
        <f t="shared" si="61"/>
        <v>0</v>
      </c>
      <c r="AI214" s="64">
        <f t="shared" si="62"/>
        <v>0</v>
      </c>
      <c r="AJ214" s="64">
        <f t="shared" si="63"/>
        <v>0</v>
      </c>
      <c r="AK214" s="64">
        <f t="shared" si="64"/>
        <v>0</v>
      </c>
      <c r="AL214" s="84">
        <f t="shared" si="65"/>
        <v>0</v>
      </c>
      <c r="AU214" s="40">
        <f>IF($D213="Ja",$B213*Formler!CV$3,0)</f>
        <v>0</v>
      </c>
      <c r="AV214" s="41">
        <f>IF($E213="Ja",$B213*Formler!CW$3,0)</f>
        <v>0</v>
      </c>
      <c r="AW214" s="41">
        <f>IF($F213="Ja",$B213*Formler!CX$3,0)</f>
        <v>0</v>
      </c>
      <c r="AX214" s="41">
        <f>IF($G213="Ja",$B213*Formler!CY$3,0)</f>
        <v>0</v>
      </c>
      <c r="AY214" s="41">
        <f>IF($H213="Ja",$B213*Formler!CZ$3,0)</f>
        <v>0</v>
      </c>
      <c r="AZ214" s="41">
        <f>IF($I213="Ja",$B213*Formler!DA$3,0)</f>
        <v>0</v>
      </c>
      <c r="BA214" s="41">
        <f>IF($J213&gt;0,$J213*Formler!DB$3,0)</f>
        <v>0</v>
      </c>
      <c r="BB214" s="41">
        <f>IF($K213="Ja",$B213*Formler!DC$3,0)</f>
        <v>0</v>
      </c>
      <c r="BC214" s="74">
        <f>IF($L213="Ja",Formler!DE$3,0)</f>
        <v>0</v>
      </c>
      <c r="BD214" s="74">
        <f>IF($M213="Ja",$N213*Formler!DD$3,0)</f>
        <v>0</v>
      </c>
      <c r="BE214" s="41">
        <f>IF($D213="Ja",$B213*Formler!CV$4,0)</f>
        <v>0</v>
      </c>
      <c r="BF214" s="41">
        <f>IF($E213="Ja",$B213*Formler!CW$4,0)</f>
        <v>0</v>
      </c>
      <c r="BG214" s="41">
        <f>IF($F213="Ja",$B213*Formler!CX$4,0)</f>
        <v>0</v>
      </c>
      <c r="BH214" s="41">
        <f>IF($G213="Ja",$B213*Formler!CY$4,0)</f>
        <v>0</v>
      </c>
      <c r="BI214" s="41">
        <f>IF($H213="Ja",$B213*Formler!CZ$4,0)</f>
        <v>0</v>
      </c>
      <c r="BJ214" s="41">
        <f>IF($I213="Ja",$B213*Formler!DA$4,0)</f>
        <v>0</v>
      </c>
      <c r="BK214" s="41">
        <f>IF($J213&gt;0,$J213*Formler!$DB215,0)</f>
        <v>0</v>
      </c>
      <c r="BL214" s="41">
        <f>IF($K213="Ja",$B213*Formler!DC$4,0)</f>
        <v>0</v>
      </c>
      <c r="BM214" s="41">
        <f>IF($L213="Ja",Formler!DE$4,0)</f>
        <v>0</v>
      </c>
      <c r="BN214" s="41">
        <f>IF($M213="Ja",Formler!DD$4*$N213,0)</f>
        <v>0</v>
      </c>
      <c r="BO214" s="41">
        <f>IF(D213="Ja",$B213*Formler!CV$5,0)</f>
        <v>0</v>
      </c>
      <c r="BP214" s="41">
        <f>IF(E213="Ja",$B213*Formler!CW$5,0)</f>
        <v>0</v>
      </c>
      <c r="BQ214" s="41">
        <f>IF(F213="Ja",$B213*Formler!CX$5,0)</f>
        <v>0</v>
      </c>
      <c r="BR214" s="41">
        <f>IF(G213="Ja",$B213*Formler!CY$5,0)</f>
        <v>0</v>
      </c>
      <c r="BS214" s="41">
        <f>IF(H213="Ja",$B213*Formler!CZ$5,0)</f>
        <v>0</v>
      </c>
      <c r="BT214" s="41">
        <f>IF(I213="Ja",$B213*Formler!DA$5,0)</f>
        <v>0</v>
      </c>
      <c r="BU214" s="41">
        <f>IF($J213&gt;0,$J213*Formler!$DB$5,0)</f>
        <v>0</v>
      </c>
      <c r="BV214" s="41">
        <f>IF(K213="Ja",$B213*Formler!DC$5,0)</f>
        <v>0</v>
      </c>
      <c r="BW214" s="41">
        <f>IF(L213="Ja",Formler!DE$5,0)</f>
        <v>0</v>
      </c>
      <c r="BX214" s="41">
        <f>IF(M213="Ja",Formler!DD$5*$N213,0)</f>
        <v>0</v>
      </c>
      <c r="BY214" s="41">
        <f>IF(D213="Ja",$B213*Formler!CV$6,0)</f>
        <v>0</v>
      </c>
      <c r="BZ214" s="41">
        <f>IF(E213="Ja",$B213*Formler!CW$6,0)</f>
        <v>0</v>
      </c>
      <c r="CA214" s="41">
        <f>IF(F213="Ja",$B213*Formler!CX$6,0)</f>
        <v>0</v>
      </c>
      <c r="CB214" s="41">
        <f>IF(G213="Ja",$B213*Formler!CY$6,0)</f>
        <v>0</v>
      </c>
      <c r="CC214" s="41">
        <f>IF(H213="Ja",$B213*Formler!CZ$6,0)</f>
        <v>0</v>
      </c>
      <c r="CD214" s="41">
        <f>IF(I213="Ja",$B213*Formler!DA$6,0)</f>
        <v>0</v>
      </c>
      <c r="CE214" s="41">
        <f>IF($J213&gt;0,$J213*Formler!$DB$6,0)</f>
        <v>0</v>
      </c>
      <c r="CF214" s="41">
        <f>IF(K213="Ja",$B213*Formler!DC$6,0)</f>
        <v>0</v>
      </c>
      <c r="CG214" s="41">
        <f>IF(L213="Ja",Formler!DE$6,0)</f>
        <v>0</v>
      </c>
      <c r="CH214" s="41">
        <f>IF(M213="Ja",Formler!DD$6*$N213,0)</f>
        <v>0</v>
      </c>
      <c r="CI214" s="41">
        <f>IF(D213="Ja",$B213*Formler!CV$7,0)</f>
        <v>0</v>
      </c>
      <c r="CJ214" s="41">
        <f>IF(E213="Ja",$B213*Formler!CW$7,0)</f>
        <v>0</v>
      </c>
      <c r="CK214" s="41">
        <f>IF(F213="Ja",$B213*Formler!CX$7,0)</f>
        <v>0</v>
      </c>
      <c r="CL214" s="41">
        <f>IF(G213="Ja",$B213*Formler!CY$7,0)</f>
        <v>0</v>
      </c>
      <c r="CM214" s="41">
        <f>IF(H213="Ja",$B213*Formler!CZ$7,0)</f>
        <v>0</v>
      </c>
      <c r="CN214" s="41">
        <f>IF(I213="Ja",$B213*Formler!DA$7,0)</f>
        <v>0</v>
      </c>
      <c r="CO214" s="41">
        <f>IF($J213&gt;0,$J213*Formler!$DB$7,0)</f>
        <v>0</v>
      </c>
      <c r="CP214" s="41">
        <f>IF(K213="Ja",$B213*Formler!DC$7,0)</f>
        <v>0</v>
      </c>
      <c r="CQ214" s="41">
        <f>IF(L213="Ja",Formler!DE$7,0)</f>
        <v>0</v>
      </c>
      <c r="CR214" s="41">
        <f>IF(M213="Ja",Formler!DD$7*$N213,0)</f>
        <v>0</v>
      </c>
      <c r="DR214" s="7">
        <v>243</v>
      </c>
    </row>
    <row r="215" spans="1:122" x14ac:dyDescent="0.35">
      <c r="A215" s="35">
        <f>Uträkningsmall!B221</f>
        <v>0</v>
      </c>
      <c r="B215" s="36">
        <f>IF(Uträkningsmall!$C221=Formler!$DR$12,12,Uträkningsmall!$C221)</f>
        <v>0</v>
      </c>
      <c r="C215" s="36">
        <f>Uträkningsmall!D221</f>
        <v>0</v>
      </c>
      <c r="D215" s="36">
        <f>Uträkningsmall!E221</f>
        <v>0</v>
      </c>
      <c r="E215" s="36">
        <f>Uträkningsmall!F221</f>
        <v>0</v>
      </c>
      <c r="F215" s="36">
        <f>Uträkningsmall!G221</f>
        <v>0</v>
      </c>
      <c r="G215" s="36">
        <f>Uträkningsmall!H221</f>
        <v>0</v>
      </c>
      <c r="H215" s="36">
        <f>Uträkningsmall!I221</f>
        <v>0</v>
      </c>
      <c r="I215" s="36">
        <f>Uträkningsmall!J221</f>
        <v>0</v>
      </c>
      <c r="J215" s="36">
        <f>Uträkningsmall!K221</f>
        <v>0</v>
      </c>
      <c r="K215" s="36">
        <f>Uträkningsmall!L221</f>
        <v>0</v>
      </c>
      <c r="L215" s="36">
        <f>Uträkningsmall!M221</f>
        <v>0</v>
      </c>
      <c r="M215" s="36">
        <f>Uträkningsmall!N221</f>
        <v>0</v>
      </c>
      <c r="N215" s="37">
        <f>Uträkningsmall!O221</f>
        <v>0</v>
      </c>
      <c r="P215" s="62">
        <f t="shared" si="66"/>
        <v>0</v>
      </c>
      <c r="Q215" s="62">
        <f t="shared" si="66"/>
        <v>0</v>
      </c>
      <c r="R215" s="62">
        <f t="shared" si="66"/>
        <v>0</v>
      </c>
      <c r="S215" s="62">
        <f t="shared" si="66"/>
        <v>0</v>
      </c>
      <c r="T215" s="62">
        <f t="shared" si="66"/>
        <v>0</v>
      </c>
      <c r="U215" s="63"/>
      <c r="V215" s="62">
        <f t="shared" si="51"/>
        <v>0</v>
      </c>
      <c r="W215" s="62">
        <f t="shared" si="52"/>
        <v>0</v>
      </c>
      <c r="X215" s="62">
        <f t="shared" si="53"/>
        <v>0</v>
      </c>
      <c r="Y215" s="62">
        <f t="shared" si="54"/>
        <v>0</v>
      </c>
      <c r="Z215" s="62">
        <f t="shared" si="55"/>
        <v>0</v>
      </c>
      <c r="AA215" s="63"/>
      <c r="AB215" s="62">
        <f t="shared" si="56"/>
        <v>0</v>
      </c>
      <c r="AC215" s="62">
        <f t="shared" si="57"/>
        <v>0</v>
      </c>
      <c r="AD215" s="62">
        <f t="shared" si="58"/>
        <v>0</v>
      </c>
      <c r="AE215" s="62">
        <f t="shared" si="59"/>
        <v>0</v>
      </c>
      <c r="AF215" s="62">
        <f t="shared" si="60"/>
        <v>0</v>
      </c>
      <c r="AH215" s="83">
        <f t="shared" si="61"/>
        <v>0</v>
      </c>
      <c r="AI215" s="64">
        <f t="shared" si="62"/>
        <v>0</v>
      </c>
      <c r="AJ215" s="64">
        <f t="shared" si="63"/>
        <v>0</v>
      </c>
      <c r="AK215" s="64">
        <f t="shared" si="64"/>
        <v>0</v>
      </c>
      <c r="AL215" s="84">
        <f t="shared" si="65"/>
        <v>0</v>
      </c>
      <c r="AU215" s="40">
        <f>IF($D214="Ja",$B214*Formler!CV$3,0)</f>
        <v>0</v>
      </c>
      <c r="AV215" s="41">
        <f>IF($E214="Ja",$B214*Formler!CW$3,0)</f>
        <v>0</v>
      </c>
      <c r="AW215" s="41">
        <f>IF($F214="Ja",$B214*Formler!CX$3,0)</f>
        <v>0</v>
      </c>
      <c r="AX215" s="41">
        <f>IF($G214="Ja",$B214*Formler!CY$3,0)</f>
        <v>0</v>
      </c>
      <c r="AY215" s="41">
        <f>IF($H214="Ja",$B214*Formler!CZ$3,0)</f>
        <v>0</v>
      </c>
      <c r="AZ215" s="41">
        <f>IF($I214="Ja",$B214*Formler!DA$3,0)</f>
        <v>0</v>
      </c>
      <c r="BA215" s="41">
        <f>IF($J214&gt;0,$J214*Formler!DB$3,0)</f>
        <v>0</v>
      </c>
      <c r="BB215" s="41">
        <f>IF($K214="Ja",$B214*Formler!DC$3,0)</f>
        <v>0</v>
      </c>
      <c r="BC215" s="74">
        <f>IF($L214="Ja",Formler!DE$3,0)</f>
        <v>0</v>
      </c>
      <c r="BD215" s="74">
        <f>IF($M214="Ja",$N214*Formler!DD$3,0)</f>
        <v>0</v>
      </c>
      <c r="BE215" s="41">
        <f>IF($D214="Ja",$B214*Formler!CV$4,0)</f>
        <v>0</v>
      </c>
      <c r="BF215" s="41">
        <f>IF($E214="Ja",$B214*Formler!CW$4,0)</f>
        <v>0</v>
      </c>
      <c r="BG215" s="41">
        <f>IF($F214="Ja",$B214*Formler!CX$4,0)</f>
        <v>0</v>
      </c>
      <c r="BH215" s="41">
        <f>IF($G214="Ja",$B214*Formler!CY$4,0)</f>
        <v>0</v>
      </c>
      <c r="BI215" s="41">
        <f>IF($H214="Ja",$B214*Formler!CZ$4,0)</f>
        <v>0</v>
      </c>
      <c r="BJ215" s="41">
        <f>IF($I214="Ja",$B214*Formler!DA$4,0)</f>
        <v>0</v>
      </c>
      <c r="BK215" s="41">
        <f>IF($J214&gt;0,$J214*Formler!$DB216,0)</f>
        <v>0</v>
      </c>
      <c r="BL215" s="41">
        <f>IF($K214="Ja",$B214*Formler!DC$4,0)</f>
        <v>0</v>
      </c>
      <c r="BM215" s="41">
        <f>IF($L214="Ja",Formler!DE$4,0)</f>
        <v>0</v>
      </c>
      <c r="BN215" s="41">
        <f>IF($M214="Ja",Formler!DD$4*$N214,0)</f>
        <v>0</v>
      </c>
      <c r="BO215" s="41">
        <f>IF(D214="Ja",$B214*Formler!CV$5,0)</f>
        <v>0</v>
      </c>
      <c r="BP215" s="41">
        <f>IF(E214="Ja",$B214*Formler!CW$5,0)</f>
        <v>0</v>
      </c>
      <c r="BQ215" s="41">
        <f>IF(F214="Ja",$B214*Formler!CX$5,0)</f>
        <v>0</v>
      </c>
      <c r="BR215" s="41">
        <f>IF(G214="Ja",$B214*Formler!CY$5,0)</f>
        <v>0</v>
      </c>
      <c r="BS215" s="41">
        <f>IF(H214="Ja",$B214*Formler!CZ$5,0)</f>
        <v>0</v>
      </c>
      <c r="BT215" s="41">
        <f>IF(I214="Ja",$B214*Formler!DA$5,0)</f>
        <v>0</v>
      </c>
      <c r="BU215" s="41">
        <f>IF($J214&gt;0,$J214*Formler!$DB$5,0)</f>
        <v>0</v>
      </c>
      <c r="BV215" s="41">
        <f>IF(K214="Ja",$B214*Formler!DC$5,0)</f>
        <v>0</v>
      </c>
      <c r="BW215" s="41">
        <f>IF(L214="Ja",Formler!DE$5,0)</f>
        <v>0</v>
      </c>
      <c r="BX215" s="41">
        <f>IF(M214="Ja",Formler!DD$5*$N214,0)</f>
        <v>0</v>
      </c>
      <c r="BY215" s="41">
        <f>IF(D214="Ja",$B214*Formler!CV$6,0)</f>
        <v>0</v>
      </c>
      <c r="BZ215" s="41">
        <f>IF(E214="Ja",$B214*Formler!CW$6,0)</f>
        <v>0</v>
      </c>
      <c r="CA215" s="41">
        <f>IF(F214="Ja",$B214*Formler!CX$6,0)</f>
        <v>0</v>
      </c>
      <c r="CB215" s="41">
        <f>IF(G214="Ja",$B214*Formler!CY$6,0)</f>
        <v>0</v>
      </c>
      <c r="CC215" s="41">
        <f>IF(H214="Ja",$B214*Formler!CZ$6,0)</f>
        <v>0</v>
      </c>
      <c r="CD215" s="41">
        <f>IF(I214="Ja",$B214*Formler!DA$6,0)</f>
        <v>0</v>
      </c>
      <c r="CE215" s="41">
        <f>IF($J214&gt;0,$J214*Formler!$DB$6,0)</f>
        <v>0</v>
      </c>
      <c r="CF215" s="41">
        <f>IF(K214="Ja",$B214*Formler!DC$6,0)</f>
        <v>0</v>
      </c>
      <c r="CG215" s="41">
        <f>IF(L214="Ja",Formler!DE$6,0)</f>
        <v>0</v>
      </c>
      <c r="CH215" s="41">
        <f>IF(M214="Ja",Formler!DD$6*$N214,0)</f>
        <v>0</v>
      </c>
      <c r="CI215" s="41">
        <f>IF(D214="Ja",$B214*Formler!CV$7,0)</f>
        <v>0</v>
      </c>
      <c r="CJ215" s="41">
        <f>IF(E214="Ja",$B214*Formler!CW$7,0)</f>
        <v>0</v>
      </c>
      <c r="CK215" s="41">
        <f>IF(F214="Ja",$B214*Formler!CX$7,0)</f>
        <v>0</v>
      </c>
      <c r="CL215" s="41">
        <f>IF(G214="Ja",$B214*Formler!CY$7,0)</f>
        <v>0</v>
      </c>
      <c r="CM215" s="41">
        <f>IF(H214="Ja",$B214*Formler!CZ$7,0)</f>
        <v>0</v>
      </c>
      <c r="CN215" s="41">
        <f>IF(I214="Ja",$B214*Formler!DA$7,0)</f>
        <v>0</v>
      </c>
      <c r="CO215" s="41">
        <f>IF($J214&gt;0,$J214*Formler!$DB$7,0)</f>
        <v>0</v>
      </c>
      <c r="CP215" s="41">
        <f>IF(K214="Ja",$B214*Formler!DC$7,0)</f>
        <v>0</v>
      </c>
      <c r="CQ215" s="41">
        <f>IF(L214="Ja",Formler!DE$7,0)</f>
        <v>0</v>
      </c>
      <c r="CR215" s="41">
        <f>IF(M214="Ja",Formler!DD$7*$N214,0)</f>
        <v>0</v>
      </c>
      <c r="DR215" s="7">
        <v>244</v>
      </c>
    </row>
    <row r="216" spans="1:122" x14ac:dyDescent="0.35">
      <c r="A216" s="35">
        <f>Uträkningsmall!B222</f>
        <v>0</v>
      </c>
      <c r="B216" s="36">
        <f>IF(Uträkningsmall!$C222=Formler!$DR$12,12,Uträkningsmall!$C222)</f>
        <v>0</v>
      </c>
      <c r="C216" s="36">
        <f>Uträkningsmall!D222</f>
        <v>0</v>
      </c>
      <c r="D216" s="36">
        <f>Uträkningsmall!E222</f>
        <v>0</v>
      </c>
      <c r="E216" s="36">
        <f>Uträkningsmall!F222</f>
        <v>0</v>
      </c>
      <c r="F216" s="36">
        <f>Uträkningsmall!G222</f>
        <v>0</v>
      </c>
      <c r="G216" s="36">
        <f>Uträkningsmall!H222</f>
        <v>0</v>
      </c>
      <c r="H216" s="36">
        <f>Uträkningsmall!I222</f>
        <v>0</v>
      </c>
      <c r="I216" s="36">
        <f>Uträkningsmall!J222</f>
        <v>0</v>
      </c>
      <c r="J216" s="36">
        <f>Uträkningsmall!K222</f>
        <v>0</v>
      </c>
      <c r="K216" s="36">
        <f>Uträkningsmall!L222</f>
        <v>0</v>
      </c>
      <c r="L216" s="36">
        <f>Uträkningsmall!M222</f>
        <v>0</v>
      </c>
      <c r="M216" s="36">
        <f>Uträkningsmall!N222</f>
        <v>0</v>
      </c>
      <c r="N216" s="37">
        <f>Uträkningsmall!O222</f>
        <v>0</v>
      </c>
      <c r="P216" s="62">
        <f t="shared" si="66"/>
        <v>0</v>
      </c>
      <c r="Q216" s="62">
        <f t="shared" si="66"/>
        <v>0</v>
      </c>
      <c r="R216" s="62">
        <f t="shared" si="66"/>
        <v>0</v>
      </c>
      <c r="S216" s="62">
        <f t="shared" si="66"/>
        <v>0</v>
      </c>
      <c r="T216" s="62">
        <f t="shared" si="66"/>
        <v>0</v>
      </c>
      <c r="U216" s="63"/>
      <c r="V216" s="62">
        <f t="shared" si="51"/>
        <v>0</v>
      </c>
      <c r="W216" s="62">
        <f t="shared" si="52"/>
        <v>0</v>
      </c>
      <c r="X216" s="62">
        <f t="shared" si="53"/>
        <v>0</v>
      </c>
      <c r="Y216" s="62">
        <f t="shared" si="54"/>
        <v>0</v>
      </c>
      <c r="Z216" s="62">
        <f t="shared" si="55"/>
        <v>0</v>
      </c>
      <c r="AA216" s="63"/>
      <c r="AB216" s="62">
        <f t="shared" si="56"/>
        <v>0</v>
      </c>
      <c r="AC216" s="62">
        <f t="shared" si="57"/>
        <v>0</v>
      </c>
      <c r="AD216" s="62">
        <f t="shared" si="58"/>
        <v>0</v>
      </c>
      <c r="AE216" s="62">
        <f t="shared" si="59"/>
        <v>0</v>
      </c>
      <c r="AF216" s="62">
        <f t="shared" si="60"/>
        <v>0</v>
      </c>
      <c r="AH216" s="83">
        <f t="shared" si="61"/>
        <v>0</v>
      </c>
      <c r="AI216" s="64">
        <f t="shared" si="62"/>
        <v>0</v>
      </c>
      <c r="AJ216" s="64">
        <f t="shared" si="63"/>
        <v>0</v>
      </c>
      <c r="AK216" s="64">
        <f t="shared" si="64"/>
        <v>0</v>
      </c>
      <c r="AL216" s="84">
        <f t="shared" si="65"/>
        <v>0</v>
      </c>
      <c r="AU216" s="40">
        <f>IF($D215="Ja",$B215*Formler!CV$3,0)</f>
        <v>0</v>
      </c>
      <c r="AV216" s="41">
        <f>IF($E215="Ja",$B215*Formler!CW$3,0)</f>
        <v>0</v>
      </c>
      <c r="AW216" s="41">
        <f>IF($F215="Ja",$B215*Formler!CX$3,0)</f>
        <v>0</v>
      </c>
      <c r="AX216" s="41">
        <f>IF($G215="Ja",$B215*Formler!CY$3,0)</f>
        <v>0</v>
      </c>
      <c r="AY216" s="41">
        <f>IF($H215="Ja",$B215*Formler!CZ$3,0)</f>
        <v>0</v>
      </c>
      <c r="AZ216" s="41">
        <f>IF($I215="Ja",$B215*Formler!DA$3,0)</f>
        <v>0</v>
      </c>
      <c r="BA216" s="41">
        <f>IF($J215&gt;0,$J215*Formler!DB$3,0)</f>
        <v>0</v>
      </c>
      <c r="BB216" s="41">
        <f>IF($K215="Ja",$B215*Formler!DC$3,0)</f>
        <v>0</v>
      </c>
      <c r="BC216" s="74">
        <f>IF($L215="Ja",Formler!DE$3,0)</f>
        <v>0</v>
      </c>
      <c r="BD216" s="74">
        <f>IF($M215="Ja",$N215*Formler!DD$3,0)</f>
        <v>0</v>
      </c>
      <c r="BE216" s="41">
        <f>IF($D215="Ja",$B215*Formler!CV$4,0)</f>
        <v>0</v>
      </c>
      <c r="BF216" s="41">
        <f>IF($E215="Ja",$B215*Formler!CW$4,0)</f>
        <v>0</v>
      </c>
      <c r="BG216" s="41">
        <f>IF($F215="Ja",$B215*Formler!CX$4,0)</f>
        <v>0</v>
      </c>
      <c r="BH216" s="41">
        <f>IF($G215="Ja",$B215*Formler!CY$4,0)</f>
        <v>0</v>
      </c>
      <c r="BI216" s="41">
        <f>IF($H215="Ja",$B215*Formler!CZ$4,0)</f>
        <v>0</v>
      </c>
      <c r="BJ216" s="41">
        <f>IF($I215="Ja",$B215*Formler!DA$4,0)</f>
        <v>0</v>
      </c>
      <c r="BK216" s="41">
        <f>IF($J215&gt;0,$J215*Formler!$DB217,0)</f>
        <v>0</v>
      </c>
      <c r="BL216" s="41">
        <f>IF($K215="Ja",$B215*Formler!DC$4,0)</f>
        <v>0</v>
      </c>
      <c r="BM216" s="41">
        <f>IF($L215="Ja",Formler!DE$4,0)</f>
        <v>0</v>
      </c>
      <c r="BN216" s="41">
        <f>IF($M215="Ja",Formler!DD$4*$N215,0)</f>
        <v>0</v>
      </c>
      <c r="BO216" s="41">
        <f>IF(D215="Ja",$B215*Formler!CV$5,0)</f>
        <v>0</v>
      </c>
      <c r="BP216" s="41">
        <f>IF(E215="Ja",$B215*Formler!CW$5,0)</f>
        <v>0</v>
      </c>
      <c r="BQ216" s="41">
        <f>IF(F215="Ja",$B215*Formler!CX$5,0)</f>
        <v>0</v>
      </c>
      <c r="BR216" s="41">
        <f>IF(G215="Ja",$B215*Formler!CY$5,0)</f>
        <v>0</v>
      </c>
      <c r="BS216" s="41">
        <f>IF(H215="Ja",$B215*Formler!CZ$5,0)</f>
        <v>0</v>
      </c>
      <c r="BT216" s="41">
        <f>IF(I215="Ja",$B215*Formler!DA$5,0)</f>
        <v>0</v>
      </c>
      <c r="BU216" s="41">
        <f>IF($J215&gt;0,$J215*Formler!$DB$5,0)</f>
        <v>0</v>
      </c>
      <c r="BV216" s="41">
        <f>IF(K215="Ja",$B215*Formler!DC$5,0)</f>
        <v>0</v>
      </c>
      <c r="BW216" s="41">
        <f>IF(L215="Ja",Formler!DE$5,0)</f>
        <v>0</v>
      </c>
      <c r="BX216" s="41">
        <f>IF(M215="Ja",Formler!DD$5*$N215,0)</f>
        <v>0</v>
      </c>
      <c r="BY216" s="41">
        <f>IF(D215="Ja",$B215*Formler!CV$6,0)</f>
        <v>0</v>
      </c>
      <c r="BZ216" s="41">
        <f>IF(E215="Ja",$B215*Formler!CW$6,0)</f>
        <v>0</v>
      </c>
      <c r="CA216" s="41">
        <f>IF(F215="Ja",$B215*Formler!CX$6,0)</f>
        <v>0</v>
      </c>
      <c r="CB216" s="41">
        <f>IF(G215="Ja",$B215*Formler!CY$6,0)</f>
        <v>0</v>
      </c>
      <c r="CC216" s="41">
        <f>IF(H215="Ja",$B215*Formler!CZ$6,0)</f>
        <v>0</v>
      </c>
      <c r="CD216" s="41">
        <f>IF(I215="Ja",$B215*Formler!DA$6,0)</f>
        <v>0</v>
      </c>
      <c r="CE216" s="41">
        <f>IF($J215&gt;0,$J215*Formler!$DB$6,0)</f>
        <v>0</v>
      </c>
      <c r="CF216" s="41">
        <f>IF(K215="Ja",$B215*Formler!DC$6,0)</f>
        <v>0</v>
      </c>
      <c r="CG216" s="41">
        <f>IF(L215="Ja",Formler!DE$6,0)</f>
        <v>0</v>
      </c>
      <c r="CH216" s="41">
        <f>IF(M215="Ja",Formler!DD$6*$N215,0)</f>
        <v>0</v>
      </c>
      <c r="CI216" s="41">
        <f>IF(D215="Ja",$B215*Formler!CV$7,0)</f>
        <v>0</v>
      </c>
      <c r="CJ216" s="41">
        <f>IF(E215="Ja",$B215*Formler!CW$7,0)</f>
        <v>0</v>
      </c>
      <c r="CK216" s="41">
        <f>IF(F215="Ja",$B215*Formler!CX$7,0)</f>
        <v>0</v>
      </c>
      <c r="CL216" s="41">
        <f>IF(G215="Ja",$B215*Formler!CY$7,0)</f>
        <v>0</v>
      </c>
      <c r="CM216" s="41">
        <f>IF(H215="Ja",$B215*Formler!CZ$7,0)</f>
        <v>0</v>
      </c>
      <c r="CN216" s="41">
        <f>IF(I215="Ja",$B215*Formler!DA$7,0)</f>
        <v>0</v>
      </c>
      <c r="CO216" s="41">
        <f>IF($J215&gt;0,$J215*Formler!$DB$7,0)</f>
        <v>0</v>
      </c>
      <c r="CP216" s="41">
        <f>IF(K215="Ja",$B215*Formler!DC$7,0)</f>
        <v>0</v>
      </c>
      <c r="CQ216" s="41">
        <f>IF(L215="Ja",Formler!DE$7,0)</f>
        <v>0</v>
      </c>
      <c r="CR216" s="41">
        <f>IF(M215="Ja",Formler!DD$7*$N215,0)</f>
        <v>0</v>
      </c>
      <c r="DR216" s="7">
        <v>245</v>
      </c>
    </row>
    <row r="217" spans="1:122" x14ac:dyDescent="0.35">
      <c r="A217" s="35">
        <f>Uträkningsmall!B223</f>
        <v>0</v>
      </c>
      <c r="B217" s="36">
        <f>IF(Uträkningsmall!$C223=Formler!$DR$12,12,Uträkningsmall!$C223)</f>
        <v>0</v>
      </c>
      <c r="C217" s="36">
        <f>Uträkningsmall!D223</f>
        <v>0</v>
      </c>
      <c r="D217" s="36">
        <f>Uträkningsmall!E223</f>
        <v>0</v>
      </c>
      <c r="E217" s="36">
        <f>Uträkningsmall!F223</f>
        <v>0</v>
      </c>
      <c r="F217" s="36">
        <f>Uträkningsmall!G223</f>
        <v>0</v>
      </c>
      <c r="G217" s="36">
        <f>Uträkningsmall!H223</f>
        <v>0</v>
      </c>
      <c r="H217" s="36">
        <f>Uträkningsmall!I223</f>
        <v>0</v>
      </c>
      <c r="I217" s="36">
        <f>Uträkningsmall!J223</f>
        <v>0</v>
      </c>
      <c r="J217" s="36">
        <f>Uträkningsmall!K223</f>
        <v>0</v>
      </c>
      <c r="K217" s="36">
        <f>Uträkningsmall!L223</f>
        <v>0</v>
      </c>
      <c r="L217" s="36">
        <f>Uträkningsmall!M223</f>
        <v>0</v>
      </c>
      <c r="M217" s="36">
        <f>Uträkningsmall!N223</f>
        <v>0</v>
      </c>
      <c r="N217" s="37">
        <f>Uträkningsmall!O223</f>
        <v>0</v>
      </c>
      <c r="P217" s="62">
        <f t="shared" si="66"/>
        <v>0</v>
      </c>
      <c r="Q217" s="62">
        <f t="shared" si="66"/>
        <v>0</v>
      </c>
      <c r="R217" s="62">
        <f t="shared" si="66"/>
        <v>0</v>
      </c>
      <c r="S217" s="62">
        <f t="shared" si="66"/>
        <v>0</v>
      </c>
      <c r="T217" s="62">
        <f t="shared" si="66"/>
        <v>0</v>
      </c>
      <c r="U217" s="63"/>
      <c r="V217" s="62">
        <f t="shared" si="51"/>
        <v>0</v>
      </c>
      <c r="W217" s="62">
        <f t="shared" si="52"/>
        <v>0</v>
      </c>
      <c r="X217" s="62">
        <f t="shared" si="53"/>
        <v>0</v>
      </c>
      <c r="Y217" s="62">
        <f t="shared" si="54"/>
        <v>0</v>
      </c>
      <c r="Z217" s="62">
        <f t="shared" si="55"/>
        <v>0</v>
      </c>
      <c r="AA217" s="63"/>
      <c r="AB217" s="62">
        <f t="shared" si="56"/>
        <v>0</v>
      </c>
      <c r="AC217" s="62">
        <f t="shared" si="57"/>
        <v>0</v>
      </c>
      <c r="AD217" s="62">
        <f t="shared" si="58"/>
        <v>0</v>
      </c>
      <c r="AE217" s="62">
        <f t="shared" si="59"/>
        <v>0</v>
      </c>
      <c r="AF217" s="62">
        <f t="shared" si="60"/>
        <v>0</v>
      </c>
      <c r="AH217" s="83">
        <f t="shared" si="61"/>
        <v>0</v>
      </c>
      <c r="AI217" s="64">
        <f t="shared" si="62"/>
        <v>0</v>
      </c>
      <c r="AJ217" s="64">
        <f t="shared" si="63"/>
        <v>0</v>
      </c>
      <c r="AK217" s="64">
        <f t="shared" si="64"/>
        <v>0</v>
      </c>
      <c r="AL217" s="84">
        <f t="shared" si="65"/>
        <v>0</v>
      </c>
      <c r="AU217" s="40">
        <f>IF($D216="Ja",$B216*Formler!CV$3,0)</f>
        <v>0</v>
      </c>
      <c r="AV217" s="41">
        <f>IF($E216="Ja",$B216*Formler!CW$3,0)</f>
        <v>0</v>
      </c>
      <c r="AW217" s="41">
        <f>IF($F216="Ja",$B216*Formler!CX$3,0)</f>
        <v>0</v>
      </c>
      <c r="AX217" s="41">
        <f>IF($G216="Ja",$B216*Formler!CY$3,0)</f>
        <v>0</v>
      </c>
      <c r="AY217" s="41">
        <f>IF($H216="Ja",$B216*Formler!CZ$3,0)</f>
        <v>0</v>
      </c>
      <c r="AZ217" s="41">
        <f>IF($I216="Ja",$B216*Formler!DA$3,0)</f>
        <v>0</v>
      </c>
      <c r="BA217" s="41">
        <f>IF($J216&gt;0,$J216*Formler!DB$3,0)</f>
        <v>0</v>
      </c>
      <c r="BB217" s="41">
        <f>IF($K216="Ja",$B216*Formler!DC$3,0)</f>
        <v>0</v>
      </c>
      <c r="BC217" s="74">
        <f>IF($L216="Ja",Formler!DE$3,0)</f>
        <v>0</v>
      </c>
      <c r="BD217" s="74">
        <f>IF($M216="Ja",$N216*Formler!DD$3,0)</f>
        <v>0</v>
      </c>
      <c r="BE217" s="41">
        <f>IF($D216="Ja",$B216*Formler!CV$4,0)</f>
        <v>0</v>
      </c>
      <c r="BF217" s="41">
        <f>IF($E216="Ja",$B216*Formler!CW$4,0)</f>
        <v>0</v>
      </c>
      <c r="BG217" s="41">
        <f>IF($F216="Ja",$B216*Formler!CX$4,0)</f>
        <v>0</v>
      </c>
      <c r="BH217" s="41">
        <f>IF($G216="Ja",$B216*Formler!CY$4,0)</f>
        <v>0</v>
      </c>
      <c r="BI217" s="41">
        <f>IF($H216="Ja",$B216*Formler!CZ$4,0)</f>
        <v>0</v>
      </c>
      <c r="BJ217" s="41">
        <f>IF($I216="Ja",$B216*Formler!DA$4,0)</f>
        <v>0</v>
      </c>
      <c r="BK217" s="41">
        <f>IF($J216&gt;0,$J216*Formler!$DB218,0)</f>
        <v>0</v>
      </c>
      <c r="BL217" s="41">
        <f>IF($K216="Ja",$B216*Formler!DC$4,0)</f>
        <v>0</v>
      </c>
      <c r="BM217" s="41">
        <f>IF($L216="Ja",Formler!DE$4,0)</f>
        <v>0</v>
      </c>
      <c r="BN217" s="41">
        <f>IF($M216="Ja",Formler!DD$4*$N216,0)</f>
        <v>0</v>
      </c>
      <c r="BO217" s="41">
        <f>IF(D216="Ja",$B216*Formler!CV$5,0)</f>
        <v>0</v>
      </c>
      <c r="BP217" s="41">
        <f>IF(E216="Ja",$B216*Formler!CW$5,0)</f>
        <v>0</v>
      </c>
      <c r="BQ217" s="41">
        <f>IF(F216="Ja",$B216*Formler!CX$5,0)</f>
        <v>0</v>
      </c>
      <c r="BR217" s="41">
        <f>IF(G216="Ja",$B216*Formler!CY$5,0)</f>
        <v>0</v>
      </c>
      <c r="BS217" s="41">
        <f>IF(H216="Ja",$B216*Formler!CZ$5,0)</f>
        <v>0</v>
      </c>
      <c r="BT217" s="41">
        <f>IF(I216="Ja",$B216*Formler!DA$5,0)</f>
        <v>0</v>
      </c>
      <c r="BU217" s="41">
        <f>IF($J216&gt;0,$J216*Formler!$DB$5,0)</f>
        <v>0</v>
      </c>
      <c r="BV217" s="41">
        <f>IF(K216="Ja",$B216*Formler!DC$5,0)</f>
        <v>0</v>
      </c>
      <c r="BW217" s="41">
        <f>IF(L216="Ja",Formler!DE$5,0)</f>
        <v>0</v>
      </c>
      <c r="BX217" s="41">
        <f>IF(M216="Ja",Formler!DD$5*$N216,0)</f>
        <v>0</v>
      </c>
      <c r="BY217" s="41">
        <f>IF(D216="Ja",$B216*Formler!CV$6,0)</f>
        <v>0</v>
      </c>
      <c r="BZ217" s="41">
        <f>IF(E216="Ja",$B216*Formler!CW$6,0)</f>
        <v>0</v>
      </c>
      <c r="CA217" s="41">
        <f>IF(F216="Ja",$B216*Formler!CX$6,0)</f>
        <v>0</v>
      </c>
      <c r="CB217" s="41">
        <f>IF(G216="Ja",$B216*Formler!CY$6,0)</f>
        <v>0</v>
      </c>
      <c r="CC217" s="41">
        <f>IF(H216="Ja",$B216*Formler!CZ$6,0)</f>
        <v>0</v>
      </c>
      <c r="CD217" s="41">
        <f>IF(I216="Ja",$B216*Formler!DA$6,0)</f>
        <v>0</v>
      </c>
      <c r="CE217" s="41">
        <f>IF($J216&gt;0,$J216*Formler!$DB$6,0)</f>
        <v>0</v>
      </c>
      <c r="CF217" s="41">
        <f>IF(K216="Ja",$B216*Formler!DC$6,0)</f>
        <v>0</v>
      </c>
      <c r="CG217" s="41">
        <f>IF(L216="Ja",Formler!DE$6,0)</f>
        <v>0</v>
      </c>
      <c r="CH217" s="41">
        <f>IF(M216="Ja",Formler!DD$6*$N216,0)</f>
        <v>0</v>
      </c>
      <c r="CI217" s="41">
        <f>IF(D216="Ja",$B216*Formler!CV$7,0)</f>
        <v>0</v>
      </c>
      <c r="CJ217" s="41">
        <f>IF(E216="Ja",$B216*Formler!CW$7,0)</f>
        <v>0</v>
      </c>
      <c r="CK217" s="41">
        <f>IF(F216="Ja",$B216*Formler!CX$7,0)</f>
        <v>0</v>
      </c>
      <c r="CL217" s="41">
        <f>IF(G216="Ja",$B216*Formler!CY$7,0)</f>
        <v>0</v>
      </c>
      <c r="CM217" s="41">
        <f>IF(H216="Ja",$B216*Formler!CZ$7,0)</f>
        <v>0</v>
      </c>
      <c r="CN217" s="41">
        <f>IF(I216="Ja",$B216*Formler!DA$7,0)</f>
        <v>0</v>
      </c>
      <c r="CO217" s="41">
        <f>IF($J216&gt;0,$J216*Formler!$DB$7,0)</f>
        <v>0</v>
      </c>
      <c r="CP217" s="41">
        <f>IF(K216="Ja",$B216*Formler!DC$7,0)</f>
        <v>0</v>
      </c>
      <c r="CQ217" s="41">
        <f>IF(L216="Ja",Formler!DE$7,0)</f>
        <v>0</v>
      </c>
      <c r="CR217" s="41">
        <f>IF(M216="Ja",Formler!DD$7*$N216,0)</f>
        <v>0</v>
      </c>
      <c r="DR217" s="7">
        <v>246</v>
      </c>
    </row>
    <row r="218" spans="1:122" x14ac:dyDescent="0.35">
      <c r="A218" s="35">
        <f>Uträkningsmall!B224</f>
        <v>0</v>
      </c>
      <c r="B218" s="36">
        <f>IF(Uträkningsmall!$C224=Formler!$DR$12,12,Uträkningsmall!$C224)</f>
        <v>0</v>
      </c>
      <c r="C218" s="36">
        <f>Uträkningsmall!D224</f>
        <v>0</v>
      </c>
      <c r="D218" s="36">
        <f>Uträkningsmall!E224</f>
        <v>0</v>
      </c>
      <c r="E218" s="36">
        <f>Uträkningsmall!F224</f>
        <v>0</v>
      </c>
      <c r="F218" s="36">
        <f>Uträkningsmall!G224</f>
        <v>0</v>
      </c>
      <c r="G218" s="36">
        <f>Uträkningsmall!H224</f>
        <v>0</v>
      </c>
      <c r="H218" s="36">
        <f>Uträkningsmall!I224</f>
        <v>0</v>
      </c>
      <c r="I218" s="36">
        <f>Uträkningsmall!J224</f>
        <v>0</v>
      </c>
      <c r="J218" s="36">
        <f>Uträkningsmall!K224</f>
        <v>0</v>
      </c>
      <c r="K218" s="36">
        <f>Uträkningsmall!L224</f>
        <v>0</v>
      </c>
      <c r="L218" s="36">
        <f>Uträkningsmall!M224</f>
        <v>0</v>
      </c>
      <c r="M218" s="36">
        <f>Uträkningsmall!N224</f>
        <v>0</v>
      </c>
      <c r="N218" s="37">
        <f>Uträkningsmall!O224</f>
        <v>0</v>
      </c>
      <c r="P218" s="62">
        <f t="shared" si="66"/>
        <v>0</v>
      </c>
      <c r="Q218" s="62">
        <f t="shared" si="66"/>
        <v>0</v>
      </c>
      <c r="R218" s="62">
        <f t="shared" si="66"/>
        <v>0</v>
      </c>
      <c r="S218" s="62">
        <f t="shared" si="66"/>
        <v>0</v>
      </c>
      <c r="T218" s="62">
        <f t="shared" si="66"/>
        <v>0</v>
      </c>
      <c r="U218" s="63"/>
      <c r="V218" s="62">
        <f t="shared" si="51"/>
        <v>0</v>
      </c>
      <c r="W218" s="62">
        <f t="shared" si="52"/>
        <v>0</v>
      </c>
      <c r="X218" s="62">
        <f t="shared" si="53"/>
        <v>0</v>
      </c>
      <c r="Y218" s="62">
        <f t="shared" si="54"/>
        <v>0</v>
      </c>
      <c r="Z218" s="62">
        <f t="shared" si="55"/>
        <v>0</v>
      </c>
      <c r="AA218" s="63"/>
      <c r="AB218" s="62">
        <f t="shared" si="56"/>
        <v>0</v>
      </c>
      <c r="AC218" s="62">
        <f t="shared" si="57"/>
        <v>0</v>
      </c>
      <c r="AD218" s="62">
        <f t="shared" si="58"/>
        <v>0</v>
      </c>
      <c r="AE218" s="62">
        <f t="shared" si="59"/>
        <v>0</v>
      </c>
      <c r="AF218" s="62">
        <f t="shared" si="60"/>
        <v>0</v>
      </c>
      <c r="AH218" s="83">
        <f t="shared" si="61"/>
        <v>0</v>
      </c>
      <c r="AI218" s="64">
        <f t="shared" si="62"/>
        <v>0</v>
      </c>
      <c r="AJ218" s="64">
        <f t="shared" si="63"/>
        <v>0</v>
      </c>
      <c r="AK218" s="64">
        <f t="shared" si="64"/>
        <v>0</v>
      </c>
      <c r="AL218" s="84">
        <f t="shared" si="65"/>
        <v>0</v>
      </c>
      <c r="AU218" s="40">
        <f>IF($D217="Ja",$B217*Formler!CV$3,0)</f>
        <v>0</v>
      </c>
      <c r="AV218" s="41">
        <f>IF($E217="Ja",$B217*Formler!CW$3,0)</f>
        <v>0</v>
      </c>
      <c r="AW218" s="41">
        <f>IF($F217="Ja",$B217*Formler!CX$3,0)</f>
        <v>0</v>
      </c>
      <c r="AX218" s="41">
        <f>IF($G217="Ja",$B217*Formler!CY$3,0)</f>
        <v>0</v>
      </c>
      <c r="AY218" s="41">
        <f>IF($H217="Ja",$B217*Formler!CZ$3,0)</f>
        <v>0</v>
      </c>
      <c r="AZ218" s="41">
        <f>IF($I217="Ja",$B217*Formler!DA$3,0)</f>
        <v>0</v>
      </c>
      <c r="BA218" s="41">
        <f>IF($J217&gt;0,$J217*Formler!DB$3,0)</f>
        <v>0</v>
      </c>
      <c r="BB218" s="41">
        <f>IF($K217="Ja",$B217*Formler!DC$3,0)</f>
        <v>0</v>
      </c>
      <c r="BC218" s="74">
        <f>IF($L217="Ja",Formler!DE$3,0)</f>
        <v>0</v>
      </c>
      <c r="BD218" s="74">
        <f>IF($M217="Ja",$N217*Formler!DD$3,0)</f>
        <v>0</v>
      </c>
      <c r="BE218" s="41">
        <f>IF($D217="Ja",$B217*Formler!CV$4,0)</f>
        <v>0</v>
      </c>
      <c r="BF218" s="41">
        <f>IF($E217="Ja",$B217*Formler!CW$4,0)</f>
        <v>0</v>
      </c>
      <c r="BG218" s="41">
        <f>IF($F217="Ja",$B217*Formler!CX$4,0)</f>
        <v>0</v>
      </c>
      <c r="BH218" s="41">
        <f>IF($G217="Ja",$B217*Formler!CY$4,0)</f>
        <v>0</v>
      </c>
      <c r="BI218" s="41">
        <f>IF($H217="Ja",$B217*Formler!CZ$4,0)</f>
        <v>0</v>
      </c>
      <c r="BJ218" s="41">
        <f>IF($I217="Ja",$B217*Formler!DA$4,0)</f>
        <v>0</v>
      </c>
      <c r="BK218" s="41">
        <f>IF($J217&gt;0,$J217*Formler!$DB219,0)</f>
        <v>0</v>
      </c>
      <c r="BL218" s="41">
        <f>IF($K217="Ja",$B217*Formler!DC$4,0)</f>
        <v>0</v>
      </c>
      <c r="BM218" s="41">
        <f>IF($L217="Ja",Formler!DE$4,0)</f>
        <v>0</v>
      </c>
      <c r="BN218" s="41">
        <f>IF($M217="Ja",Formler!DD$4*$N217,0)</f>
        <v>0</v>
      </c>
      <c r="BO218" s="41">
        <f>IF(D217="Ja",$B217*Formler!CV$5,0)</f>
        <v>0</v>
      </c>
      <c r="BP218" s="41">
        <f>IF(E217="Ja",$B217*Formler!CW$5,0)</f>
        <v>0</v>
      </c>
      <c r="BQ218" s="41">
        <f>IF(F217="Ja",$B217*Formler!CX$5,0)</f>
        <v>0</v>
      </c>
      <c r="BR218" s="41">
        <f>IF(G217="Ja",$B217*Formler!CY$5,0)</f>
        <v>0</v>
      </c>
      <c r="BS218" s="41">
        <f>IF(H217="Ja",$B217*Formler!CZ$5,0)</f>
        <v>0</v>
      </c>
      <c r="BT218" s="41">
        <f>IF(I217="Ja",$B217*Formler!DA$5,0)</f>
        <v>0</v>
      </c>
      <c r="BU218" s="41">
        <f>IF($J217&gt;0,$J217*Formler!$DB$5,0)</f>
        <v>0</v>
      </c>
      <c r="BV218" s="41">
        <f>IF(K217="Ja",$B217*Formler!DC$5,0)</f>
        <v>0</v>
      </c>
      <c r="BW218" s="41">
        <f>IF(L217="Ja",Formler!DE$5,0)</f>
        <v>0</v>
      </c>
      <c r="BX218" s="41">
        <f>IF(M217="Ja",Formler!DD$5*$N217,0)</f>
        <v>0</v>
      </c>
      <c r="BY218" s="41">
        <f>IF(D217="Ja",$B217*Formler!CV$6,0)</f>
        <v>0</v>
      </c>
      <c r="BZ218" s="41">
        <f>IF(E217="Ja",$B217*Formler!CW$6,0)</f>
        <v>0</v>
      </c>
      <c r="CA218" s="41">
        <f>IF(F217="Ja",$B217*Formler!CX$6,0)</f>
        <v>0</v>
      </c>
      <c r="CB218" s="41">
        <f>IF(G217="Ja",$B217*Formler!CY$6,0)</f>
        <v>0</v>
      </c>
      <c r="CC218" s="41">
        <f>IF(H217="Ja",$B217*Formler!CZ$6,0)</f>
        <v>0</v>
      </c>
      <c r="CD218" s="41">
        <f>IF(I217="Ja",$B217*Formler!DA$6,0)</f>
        <v>0</v>
      </c>
      <c r="CE218" s="41">
        <f>IF($J217&gt;0,$J217*Formler!$DB$6,0)</f>
        <v>0</v>
      </c>
      <c r="CF218" s="41">
        <f>IF(K217="Ja",$B217*Formler!DC$6,0)</f>
        <v>0</v>
      </c>
      <c r="CG218" s="41">
        <f>IF(L217="Ja",Formler!DE$6,0)</f>
        <v>0</v>
      </c>
      <c r="CH218" s="41">
        <f>IF(M217="Ja",Formler!DD$6*$N217,0)</f>
        <v>0</v>
      </c>
      <c r="CI218" s="41">
        <f>IF(D217="Ja",$B217*Formler!CV$7,0)</f>
        <v>0</v>
      </c>
      <c r="CJ218" s="41">
        <f>IF(E217="Ja",$B217*Formler!CW$7,0)</f>
        <v>0</v>
      </c>
      <c r="CK218" s="41">
        <f>IF(F217="Ja",$B217*Formler!CX$7,0)</f>
        <v>0</v>
      </c>
      <c r="CL218" s="41">
        <f>IF(G217="Ja",$B217*Formler!CY$7,0)</f>
        <v>0</v>
      </c>
      <c r="CM218" s="41">
        <f>IF(H217="Ja",$B217*Formler!CZ$7,0)</f>
        <v>0</v>
      </c>
      <c r="CN218" s="41">
        <f>IF(I217="Ja",$B217*Formler!DA$7,0)</f>
        <v>0</v>
      </c>
      <c r="CO218" s="41">
        <f>IF($J217&gt;0,$J217*Formler!$DB$7,0)</f>
        <v>0</v>
      </c>
      <c r="CP218" s="41">
        <f>IF(K217="Ja",$B217*Formler!DC$7,0)</f>
        <v>0</v>
      </c>
      <c r="CQ218" s="41">
        <f>IF(L217="Ja",Formler!DE$7,0)</f>
        <v>0</v>
      </c>
      <c r="CR218" s="41">
        <f>IF(M217="Ja",Formler!DD$7*$N217,0)</f>
        <v>0</v>
      </c>
      <c r="DR218" s="7">
        <v>247</v>
      </c>
    </row>
    <row r="219" spans="1:122" x14ac:dyDescent="0.35">
      <c r="A219" s="35">
        <f>Uträkningsmall!B225</f>
        <v>0</v>
      </c>
      <c r="B219" s="36">
        <f>IF(Uträkningsmall!$C225=Formler!$DR$12,12,Uträkningsmall!$C225)</f>
        <v>0</v>
      </c>
      <c r="C219" s="36">
        <f>Uträkningsmall!D225</f>
        <v>0</v>
      </c>
      <c r="D219" s="36">
        <f>Uträkningsmall!E225</f>
        <v>0</v>
      </c>
      <c r="E219" s="36">
        <f>Uträkningsmall!F225</f>
        <v>0</v>
      </c>
      <c r="F219" s="36">
        <f>Uträkningsmall!G225</f>
        <v>0</v>
      </c>
      <c r="G219" s="36">
        <f>Uträkningsmall!H225</f>
        <v>0</v>
      </c>
      <c r="H219" s="36">
        <f>Uträkningsmall!I225</f>
        <v>0</v>
      </c>
      <c r="I219" s="36">
        <f>Uträkningsmall!J225</f>
        <v>0</v>
      </c>
      <c r="J219" s="36">
        <f>Uträkningsmall!K225</f>
        <v>0</v>
      </c>
      <c r="K219" s="36">
        <f>Uträkningsmall!L225</f>
        <v>0</v>
      </c>
      <c r="L219" s="36">
        <f>Uträkningsmall!M225</f>
        <v>0</v>
      </c>
      <c r="M219" s="36">
        <f>Uträkningsmall!N225</f>
        <v>0</v>
      </c>
      <c r="N219" s="37">
        <f>Uträkningsmall!O225</f>
        <v>0</v>
      </c>
      <c r="P219" s="62">
        <f t="shared" si="66"/>
        <v>0</v>
      </c>
      <c r="Q219" s="62">
        <f t="shared" si="66"/>
        <v>0</v>
      </c>
      <c r="R219" s="62">
        <f t="shared" si="66"/>
        <v>0</v>
      </c>
      <c r="S219" s="62">
        <f t="shared" si="66"/>
        <v>0</v>
      </c>
      <c r="T219" s="62">
        <f t="shared" si="66"/>
        <v>0</v>
      </c>
      <c r="U219" s="63"/>
      <c r="V219" s="62">
        <f t="shared" si="51"/>
        <v>0</v>
      </c>
      <c r="W219" s="62">
        <f t="shared" si="52"/>
        <v>0</v>
      </c>
      <c r="X219" s="62">
        <f t="shared" si="53"/>
        <v>0</v>
      </c>
      <c r="Y219" s="62">
        <f t="shared" si="54"/>
        <v>0</v>
      </c>
      <c r="Z219" s="62">
        <f t="shared" si="55"/>
        <v>0</v>
      </c>
      <c r="AA219" s="63"/>
      <c r="AB219" s="62">
        <f t="shared" si="56"/>
        <v>0</v>
      </c>
      <c r="AC219" s="62">
        <f t="shared" si="57"/>
        <v>0</v>
      </c>
      <c r="AD219" s="62">
        <f t="shared" si="58"/>
        <v>0</v>
      </c>
      <c r="AE219" s="62">
        <f t="shared" si="59"/>
        <v>0</v>
      </c>
      <c r="AF219" s="62">
        <f t="shared" si="60"/>
        <v>0</v>
      </c>
      <c r="AH219" s="83">
        <f t="shared" si="61"/>
        <v>0</v>
      </c>
      <c r="AI219" s="64">
        <f t="shared" si="62"/>
        <v>0</v>
      </c>
      <c r="AJ219" s="64">
        <f t="shared" si="63"/>
        <v>0</v>
      </c>
      <c r="AK219" s="64">
        <f t="shared" si="64"/>
        <v>0</v>
      </c>
      <c r="AL219" s="84">
        <f t="shared" si="65"/>
        <v>0</v>
      </c>
      <c r="AU219" s="40">
        <f>IF($D218="Ja",$B218*Formler!CV$3,0)</f>
        <v>0</v>
      </c>
      <c r="AV219" s="41">
        <f>IF($E218="Ja",$B218*Formler!CW$3,0)</f>
        <v>0</v>
      </c>
      <c r="AW219" s="41">
        <f>IF($F218="Ja",$B218*Formler!CX$3,0)</f>
        <v>0</v>
      </c>
      <c r="AX219" s="41">
        <f>IF($G218="Ja",$B218*Formler!CY$3,0)</f>
        <v>0</v>
      </c>
      <c r="AY219" s="41">
        <f>IF($H218="Ja",$B218*Formler!CZ$3,0)</f>
        <v>0</v>
      </c>
      <c r="AZ219" s="41">
        <f>IF($I218="Ja",$B218*Formler!DA$3,0)</f>
        <v>0</v>
      </c>
      <c r="BA219" s="41">
        <f>IF($J218&gt;0,$J218*Formler!DB$3,0)</f>
        <v>0</v>
      </c>
      <c r="BB219" s="41">
        <f>IF($K218="Ja",$B218*Formler!DC$3,0)</f>
        <v>0</v>
      </c>
      <c r="BC219" s="74">
        <f>IF($L218="Ja",Formler!DE$3,0)</f>
        <v>0</v>
      </c>
      <c r="BD219" s="74">
        <f>IF($M218="Ja",$N218*Formler!DD$3,0)</f>
        <v>0</v>
      </c>
      <c r="BE219" s="41">
        <f>IF($D218="Ja",$B218*Formler!CV$4,0)</f>
        <v>0</v>
      </c>
      <c r="BF219" s="41">
        <f>IF($E218="Ja",$B218*Formler!CW$4,0)</f>
        <v>0</v>
      </c>
      <c r="BG219" s="41">
        <f>IF($F218="Ja",$B218*Formler!CX$4,0)</f>
        <v>0</v>
      </c>
      <c r="BH219" s="41">
        <f>IF($G218="Ja",$B218*Formler!CY$4,0)</f>
        <v>0</v>
      </c>
      <c r="BI219" s="41">
        <f>IF($H218="Ja",$B218*Formler!CZ$4,0)</f>
        <v>0</v>
      </c>
      <c r="BJ219" s="41">
        <f>IF($I218="Ja",$B218*Formler!DA$4,0)</f>
        <v>0</v>
      </c>
      <c r="BK219" s="41">
        <f>IF($J218&gt;0,$J218*Formler!$DB220,0)</f>
        <v>0</v>
      </c>
      <c r="BL219" s="41">
        <f>IF($K218="Ja",$B218*Formler!DC$4,0)</f>
        <v>0</v>
      </c>
      <c r="BM219" s="41">
        <f>IF($L218="Ja",Formler!DE$4,0)</f>
        <v>0</v>
      </c>
      <c r="BN219" s="41">
        <f>IF($M218="Ja",Formler!DD$4*$N218,0)</f>
        <v>0</v>
      </c>
      <c r="BO219" s="41">
        <f>IF(D218="Ja",$B218*Formler!CV$5,0)</f>
        <v>0</v>
      </c>
      <c r="BP219" s="41">
        <f>IF(E218="Ja",$B218*Formler!CW$5,0)</f>
        <v>0</v>
      </c>
      <c r="BQ219" s="41">
        <f>IF(F218="Ja",$B218*Formler!CX$5,0)</f>
        <v>0</v>
      </c>
      <c r="BR219" s="41">
        <f>IF(G218="Ja",$B218*Formler!CY$5,0)</f>
        <v>0</v>
      </c>
      <c r="BS219" s="41">
        <f>IF(H218="Ja",$B218*Formler!CZ$5,0)</f>
        <v>0</v>
      </c>
      <c r="BT219" s="41">
        <f>IF(I218="Ja",$B218*Formler!DA$5,0)</f>
        <v>0</v>
      </c>
      <c r="BU219" s="41">
        <f>IF($J218&gt;0,$J218*Formler!$DB$5,0)</f>
        <v>0</v>
      </c>
      <c r="BV219" s="41">
        <f>IF(K218="Ja",$B218*Formler!DC$5,0)</f>
        <v>0</v>
      </c>
      <c r="BW219" s="41">
        <f>IF(L218="Ja",Formler!DE$5,0)</f>
        <v>0</v>
      </c>
      <c r="BX219" s="41">
        <f>IF(M218="Ja",Formler!DD$5*$N218,0)</f>
        <v>0</v>
      </c>
      <c r="BY219" s="41">
        <f>IF(D218="Ja",$B218*Formler!CV$6,0)</f>
        <v>0</v>
      </c>
      <c r="BZ219" s="41">
        <f>IF(E218="Ja",$B218*Formler!CW$6,0)</f>
        <v>0</v>
      </c>
      <c r="CA219" s="41">
        <f>IF(F218="Ja",$B218*Formler!CX$6,0)</f>
        <v>0</v>
      </c>
      <c r="CB219" s="41">
        <f>IF(G218="Ja",$B218*Formler!CY$6,0)</f>
        <v>0</v>
      </c>
      <c r="CC219" s="41">
        <f>IF(H218="Ja",$B218*Formler!CZ$6,0)</f>
        <v>0</v>
      </c>
      <c r="CD219" s="41">
        <f>IF(I218="Ja",$B218*Formler!DA$6,0)</f>
        <v>0</v>
      </c>
      <c r="CE219" s="41">
        <f>IF($J218&gt;0,$J218*Formler!$DB$6,0)</f>
        <v>0</v>
      </c>
      <c r="CF219" s="41">
        <f>IF(K218="Ja",$B218*Formler!DC$6,0)</f>
        <v>0</v>
      </c>
      <c r="CG219" s="41">
        <f>IF(L218="Ja",Formler!DE$6,0)</f>
        <v>0</v>
      </c>
      <c r="CH219" s="41">
        <f>IF(M218="Ja",Formler!DD$6*$N218,0)</f>
        <v>0</v>
      </c>
      <c r="CI219" s="41">
        <f>IF(D218="Ja",$B218*Formler!CV$7,0)</f>
        <v>0</v>
      </c>
      <c r="CJ219" s="41">
        <f>IF(E218="Ja",$B218*Formler!CW$7,0)</f>
        <v>0</v>
      </c>
      <c r="CK219" s="41">
        <f>IF(F218="Ja",$B218*Formler!CX$7,0)</f>
        <v>0</v>
      </c>
      <c r="CL219" s="41">
        <f>IF(G218="Ja",$B218*Formler!CY$7,0)</f>
        <v>0</v>
      </c>
      <c r="CM219" s="41">
        <f>IF(H218="Ja",$B218*Formler!CZ$7,0)</f>
        <v>0</v>
      </c>
      <c r="CN219" s="41">
        <f>IF(I218="Ja",$B218*Formler!DA$7,0)</f>
        <v>0</v>
      </c>
      <c r="CO219" s="41">
        <f>IF($J218&gt;0,$J218*Formler!$DB$7,0)</f>
        <v>0</v>
      </c>
      <c r="CP219" s="41">
        <f>IF(K218="Ja",$B218*Formler!DC$7,0)</f>
        <v>0</v>
      </c>
      <c r="CQ219" s="41">
        <f>IF(L218="Ja",Formler!DE$7,0)</f>
        <v>0</v>
      </c>
      <c r="CR219" s="41">
        <f>IF(M218="Ja",Formler!DD$7*$N218,0)</f>
        <v>0</v>
      </c>
      <c r="DR219" s="7">
        <v>248</v>
      </c>
    </row>
    <row r="220" spans="1:122" x14ac:dyDescent="0.35">
      <c r="A220" s="35">
        <f>Uträkningsmall!B226</f>
        <v>0</v>
      </c>
      <c r="B220" s="36">
        <f>IF(Uträkningsmall!$C226=Formler!$DR$12,12,Uträkningsmall!$C226)</f>
        <v>0</v>
      </c>
      <c r="C220" s="36">
        <f>Uträkningsmall!D226</f>
        <v>0</v>
      </c>
      <c r="D220" s="36">
        <f>Uträkningsmall!E226</f>
        <v>0</v>
      </c>
      <c r="E220" s="36">
        <f>Uträkningsmall!F226</f>
        <v>0</v>
      </c>
      <c r="F220" s="36">
        <f>Uträkningsmall!G226</f>
        <v>0</v>
      </c>
      <c r="G220" s="36">
        <f>Uträkningsmall!H226</f>
        <v>0</v>
      </c>
      <c r="H220" s="36">
        <f>Uträkningsmall!I226</f>
        <v>0</v>
      </c>
      <c r="I220" s="36">
        <f>Uträkningsmall!J226</f>
        <v>0</v>
      </c>
      <c r="J220" s="36">
        <f>Uträkningsmall!K226</f>
        <v>0</v>
      </c>
      <c r="K220" s="36">
        <f>Uträkningsmall!L226</f>
        <v>0</v>
      </c>
      <c r="L220" s="36">
        <f>Uträkningsmall!M226</f>
        <v>0</v>
      </c>
      <c r="M220" s="36">
        <f>Uträkningsmall!N226</f>
        <v>0</v>
      </c>
      <c r="N220" s="37">
        <f>Uträkningsmall!O226</f>
        <v>0</v>
      </c>
      <c r="P220" s="62">
        <f t="shared" si="66"/>
        <v>0</v>
      </c>
      <c r="Q220" s="62">
        <f t="shared" si="66"/>
        <v>0</v>
      </c>
      <c r="R220" s="62">
        <f t="shared" si="66"/>
        <v>0</v>
      </c>
      <c r="S220" s="62">
        <f t="shared" si="66"/>
        <v>0</v>
      </c>
      <c r="T220" s="62">
        <f t="shared" si="66"/>
        <v>0</v>
      </c>
      <c r="U220" s="63"/>
      <c r="V220" s="62">
        <f t="shared" si="51"/>
        <v>0</v>
      </c>
      <c r="W220" s="62">
        <f t="shared" si="52"/>
        <v>0</v>
      </c>
      <c r="X220" s="62">
        <f t="shared" si="53"/>
        <v>0</v>
      </c>
      <c r="Y220" s="62">
        <f t="shared" si="54"/>
        <v>0</v>
      </c>
      <c r="Z220" s="62">
        <f t="shared" si="55"/>
        <v>0</v>
      </c>
      <c r="AA220" s="63"/>
      <c r="AB220" s="62">
        <f t="shared" si="56"/>
        <v>0</v>
      </c>
      <c r="AC220" s="62">
        <f t="shared" si="57"/>
        <v>0</v>
      </c>
      <c r="AD220" s="62">
        <f t="shared" si="58"/>
        <v>0</v>
      </c>
      <c r="AE220" s="62">
        <f t="shared" si="59"/>
        <v>0</v>
      </c>
      <c r="AF220" s="62">
        <f t="shared" si="60"/>
        <v>0</v>
      </c>
      <c r="AH220" s="83">
        <f t="shared" si="61"/>
        <v>0</v>
      </c>
      <c r="AI220" s="64">
        <f t="shared" si="62"/>
        <v>0</v>
      </c>
      <c r="AJ220" s="64">
        <f t="shared" si="63"/>
        <v>0</v>
      </c>
      <c r="AK220" s="64">
        <f t="shared" si="64"/>
        <v>0</v>
      </c>
      <c r="AL220" s="84">
        <f t="shared" si="65"/>
        <v>0</v>
      </c>
      <c r="AU220" s="40">
        <f>IF($D219="Ja",$B219*Formler!CV$3,0)</f>
        <v>0</v>
      </c>
      <c r="AV220" s="41">
        <f>IF($E219="Ja",$B219*Formler!CW$3,0)</f>
        <v>0</v>
      </c>
      <c r="AW220" s="41">
        <f>IF($F219="Ja",$B219*Formler!CX$3,0)</f>
        <v>0</v>
      </c>
      <c r="AX220" s="41">
        <f>IF($G219="Ja",$B219*Formler!CY$3,0)</f>
        <v>0</v>
      </c>
      <c r="AY220" s="41">
        <f>IF($H219="Ja",$B219*Formler!CZ$3,0)</f>
        <v>0</v>
      </c>
      <c r="AZ220" s="41">
        <f>IF($I219="Ja",$B219*Formler!DA$3,0)</f>
        <v>0</v>
      </c>
      <c r="BA220" s="41">
        <f>IF($J219&gt;0,$J219*Formler!DB$3,0)</f>
        <v>0</v>
      </c>
      <c r="BB220" s="41">
        <f>IF($K219="Ja",$B219*Formler!DC$3,0)</f>
        <v>0</v>
      </c>
      <c r="BC220" s="74">
        <f>IF($L219="Ja",Formler!DE$3,0)</f>
        <v>0</v>
      </c>
      <c r="BD220" s="74">
        <f>IF($M219="Ja",$N219*Formler!DD$3,0)</f>
        <v>0</v>
      </c>
      <c r="BE220" s="41">
        <f>IF($D219="Ja",$B219*Formler!CV$4,0)</f>
        <v>0</v>
      </c>
      <c r="BF220" s="41">
        <f>IF($E219="Ja",$B219*Formler!CW$4,0)</f>
        <v>0</v>
      </c>
      <c r="BG220" s="41">
        <f>IF($F219="Ja",$B219*Formler!CX$4,0)</f>
        <v>0</v>
      </c>
      <c r="BH220" s="41">
        <f>IF($G219="Ja",$B219*Formler!CY$4,0)</f>
        <v>0</v>
      </c>
      <c r="BI220" s="41">
        <f>IF($H219="Ja",$B219*Formler!CZ$4,0)</f>
        <v>0</v>
      </c>
      <c r="BJ220" s="41">
        <f>IF($I219="Ja",$B219*Formler!DA$4,0)</f>
        <v>0</v>
      </c>
      <c r="BK220" s="41">
        <f>IF($J219&gt;0,$J219*Formler!$DB221,0)</f>
        <v>0</v>
      </c>
      <c r="BL220" s="41">
        <f>IF($K219="Ja",$B219*Formler!DC$4,0)</f>
        <v>0</v>
      </c>
      <c r="BM220" s="41">
        <f>IF($L219="Ja",Formler!DE$4,0)</f>
        <v>0</v>
      </c>
      <c r="BN220" s="41">
        <f>IF($M219="Ja",Formler!DD$4*$N219,0)</f>
        <v>0</v>
      </c>
      <c r="BO220" s="41">
        <f>IF(D219="Ja",$B219*Formler!CV$5,0)</f>
        <v>0</v>
      </c>
      <c r="BP220" s="41">
        <f>IF(E219="Ja",$B219*Formler!CW$5,0)</f>
        <v>0</v>
      </c>
      <c r="BQ220" s="41">
        <f>IF(F219="Ja",$B219*Formler!CX$5,0)</f>
        <v>0</v>
      </c>
      <c r="BR220" s="41">
        <f>IF(G219="Ja",$B219*Formler!CY$5,0)</f>
        <v>0</v>
      </c>
      <c r="BS220" s="41">
        <f>IF(H219="Ja",$B219*Formler!CZ$5,0)</f>
        <v>0</v>
      </c>
      <c r="BT220" s="41">
        <f>IF(I219="Ja",$B219*Formler!DA$5,0)</f>
        <v>0</v>
      </c>
      <c r="BU220" s="41">
        <f>IF($J219&gt;0,$J219*Formler!$DB$5,0)</f>
        <v>0</v>
      </c>
      <c r="BV220" s="41">
        <f>IF(K219="Ja",$B219*Formler!DC$5,0)</f>
        <v>0</v>
      </c>
      <c r="BW220" s="41">
        <f>IF(L219="Ja",Formler!DE$5,0)</f>
        <v>0</v>
      </c>
      <c r="BX220" s="41">
        <f>IF(M219="Ja",Formler!DD$5*$N219,0)</f>
        <v>0</v>
      </c>
      <c r="BY220" s="41">
        <f>IF(D219="Ja",$B219*Formler!CV$6,0)</f>
        <v>0</v>
      </c>
      <c r="BZ220" s="41">
        <f>IF(E219="Ja",$B219*Formler!CW$6,0)</f>
        <v>0</v>
      </c>
      <c r="CA220" s="41">
        <f>IF(F219="Ja",$B219*Formler!CX$6,0)</f>
        <v>0</v>
      </c>
      <c r="CB220" s="41">
        <f>IF(G219="Ja",$B219*Formler!CY$6,0)</f>
        <v>0</v>
      </c>
      <c r="CC220" s="41">
        <f>IF(H219="Ja",$B219*Formler!CZ$6,0)</f>
        <v>0</v>
      </c>
      <c r="CD220" s="41">
        <f>IF(I219="Ja",$B219*Formler!DA$6,0)</f>
        <v>0</v>
      </c>
      <c r="CE220" s="41">
        <f>IF($J219&gt;0,$J219*Formler!$DB$6,0)</f>
        <v>0</v>
      </c>
      <c r="CF220" s="41">
        <f>IF(K219="Ja",$B219*Formler!DC$6,0)</f>
        <v>0</v>
      </c>
      <c r="CG220" s="41">
        <f>IF(L219="Ja",Formler!DE$6,0)</f>
        <v>0</v>
      </c>
      <c r="CH220" s="41">
        <f>IF(M219="Ja",Formler!DD$6*$N219,0)</f>
        <v>0</v>
      </c>
      <c r="CI220" s="41">
        <f>IF(D219="Ja",$B219*Formler!CV$7,0)</f>
        <v>0</v>
      </c>
      <c r="CJ220" s="41">
        <f>IF(E219="Ja",$B219*Formler!CW$7,0)</f>
        <v>0</v>
      </c>
      <c r="CK220" s="41">
        <f>IF(F219="Ja",$B219*Formler!CX$7,0)</f>
        <v>0</v>
      </c>
      <c r="CL220" s="41">
        <f>IF(G219="Ja",$B219*Formler!CY$7,0)</f>
        <v>0</v>
      </c>
      <c r="CM220" s="41">
        <f>IF(H219="Ja",$B219*Formler!CZ$7,0)</f>
        <v>0</v>
      </c>
      <c r="CN220" s="41">
        <f>IF(I219="Ja",$B219*Formler!DA$7,0)</f>
        <v>0</v>
      </c>
      <c r="CO220" s="41">
        <f>IF($J219&gt;0,$J219*Formler!$DB$7,0)</f>
        <v>0</v>
      </c>
      <c r="CP220" s="41">
        <f>IF(K219="Ja",$B219*Formler!DC$7,0)</f>
        <v>0</v>
      </c>
      <c r="CQ220" s="41">
        <f>IF(L219="Ja",Formler!DE$7,0)</f>
        <v>0</v>
      </c>
      <c r="CR220" s="41">
        <f>IF(M219="Ja",Formler!DD$7*$N219,0)</f>
        <v>0</v>
      </c>
      <c r="DR220" s="7">
        <v>249</v>
      </c>
    </row>
    <row r="221" spans="1:122" x14ac:dyDescent="0.35">
      <c r="A221" s="35">
        <f>Uträkningsmall!B227</f>
        <v>0</v>
      </c>
      <c r="B221" s="36">
        <f>IF(Uträkningsmall!$C227=Formler!$DR$12,12,Uträkningsmall!$C227)</f>
        <v>0</v>
      </c>
      <c r="C221" s="36">
        <f>Uträkningsmall!D227</f>
        <v>0</v>
      </c>
      <c r="D221" s="36">
        <f>Uträkningsmall!E227</f>
        <v>0</v>
      </c>
      <c r="E221" s="36">
        <f>Uträkningsmall!F227</f>
        <v>0</v>
      </c>
      <c r="F221" s="36">
        <f>Uträkningsmall!G227</f>
        <v>0</v>
      </c>
      <c r="G221" s="36">
        <f>Uträkningsmall!H227</f>
        <v>0</v>
      </c>
      <c r="H221" s="36">
        <f>Uträkningsmall!I227</f>
        <v>0</v>
      </c>
      <c r="I221" s="36">
        <f>Uträkningsmall!J227</f>
        <v>0</v>
      </c>
      <c r="J221" s="36">
        <f>Uträkningsmall!K227</f>
        <v>0</v>
      </c>
      <c r="K221" s="36">
        <f>Uträkningsmall!L227</f>
        <v>0</v>
      </c>
      <c r="L221" s="36">
        <f>Uträkningsmall!M227</f>
        <v>0</v>
      </c>
      <c r="M221" s="36">
        <f>Uträkningsmall!N227</f>
        <v>0</v>
      </c>
      <c r="N221" s="37">
        <f>Uträkningsmall!O227</f>
        <v>0</v>
      </c>
      <c r="P221" s="62">
        <f t="shared" si="66"/>
        <v>0</v>
      </c>
      <c r="Q221" s="62">
        <f t="shared" si="66"/>
        <v>0</v>
      </c>
      <c r="R221" s="62">
        <f t="shared" si="66"/>
        <v>0</v>
      </c>
      <c r="S221" s="62">
        <f t="shared" si="66"/>
        <v>0</v>
      </c>
      <c r="T221" s="62">
        <f t="shared" si="66"/>
        <v>0</v>
      </c>
      <c r="U221" s="63"/>
      <c r="V221" s="62">
        <f t="shared" si="51"/>
        <v>0</v>
      </c>
      <c r="W221" s="62">
        <f t="shared" si="52"/>
        <v>0</v>
      </c>
      <c r="X221" s="62">
        <f t="shared" si="53"/>
        <v>0</v>
      </c>
      <c r="Y221" s="62">
        <f t="shared" si="54"/>
        <v>0</v>
      </c>
      <c r="Z221" s="62">
        <f t="shared" si="55"/>
        <v>0</v>
      </c>
      <c r="AA221" s="63"/>
      <c r="AB221" s="62">
        <f t="shared" si="56"/>
        <v>0</v>
      </c>
      <c r="AC221" s="62">
        <f t="shared" si="57"/>
        <v>0</v>
      </c>
      <c r="AD221" s="62">
        <f t="shared" si="58"/>
        <v>0</v>
      </c>
      <c r="AE221" s="62">
        <f t="shared" si="59"/>
        <v>0</v>
      </c>
      <c r="AF221" s="62">
        <f t="shared" si="60"/>
        <v>0</v>
      </c>
      <c r="AH221" s="83">
        <f t="shared" si="61"/>
        <v>0</v>
      </c>
      <c r="AI221" s="64">
        <f t="shared" si="62"/>
        <v>0</v>
      </c>
      <c r="AJ221" s="64">
        <f t="shared" si="63"/>
        <v>0</v>
      </c>
      <c r="AK221" s="64">
        <f t="shared" si="64"/>
        <v>0</v>
      </c>
      <c r="AL221" s="84">
        <f t="shared" si="65"/>
        <v>0</v>
      </c>
      <c r="AU221" s="40">
        <f>IF($D220="Ja",$B220*Formler!CV$3,0)</f>
        <v>0</v>
      </c>
      <c r="AV221" s="41">
        <f>IF($E220="Ja",$B220*Formler!CW$3,0)</f>
        <v>0</v>
      </c>
      <c r="AW221" s="41">
        <f>IF($F220="Ja",$B220*Formler!CX$3,0)</f>
        <v>0</v>
      </c>
      <c r="AX221" s="41">
        <f>IF($G220="Ja",$B220*Formler!CY$3,0)</f>
        <v>0</v>
      </c>
      <c r="AY221" s="41">
        <f>IF($H220="Ja",$B220*Formler!CZ$3,0)</f>
        <v>0</v>
      </c>
      <c r="AZ221" s="41">
        <f>IF($I220="Ja",$B220*Formler!DA$3,0)</f>
        <v>0</v>
      </c>
      <c r="BA221" s="41">
        <f>IF($J220&gt;0,$J220*Formler!DB$3,0)</f>
        <v>0</v>
      </c>
      <c r="BB221" s="41">
        <f>IF($K220="Ja",$B220*Formler!DC$3,0)</f>
        <v>0</v>
      </c>
      <c r="BC221" s="74">
        <f>IF($L220="Ja",Formler!DE$3,0)</f>
        <v>0</v>
      </c>
      <c r="BD221" s="74">
        <f>IF($M220="Ja",$N220*Formler!DD$3,0)</f>
        <v>0</v>
      </c>
      <c r="BE221" s="41">
        <f>IF($D220="Ja",$B220*Formler!CV$4,0)</f>
        <v>0</v>
      </c>
      <c r="BF221" s="41">
        <f>IF($E220="Ja",$B220*Formler!CW$4,0)</f>
        <v>0</v>
      </c>
      <c r="BG221" s="41">
        <f>IF($F220="Ja",$B220*Formler!CX$4,0)</f>
        <v>0</v>
      </c>
      <c r="BH221" s="41">
        <f>IF($G220="Ja",$B220*Formler!CY$4,0)</f>
        <v>0</v>
      </c>
      <c r="BI221" s="41">
        <f>IF($H220="Ja",$B220*Formler!CZ$4,0)</f>
        <v>0</v>
      </c>
      <c r="BJ221" s="41">
        <f>IF($I220="Ja",$B220*Formler!DA$4,0)</f>
        <v>0</v>
      </c>
      <c r="BK221" s="41">
        <f>IF($J220&gt;0,$J220*Formler!$DB222,0)</f>
        <v>0</v>
      </c>
      <c r="BL221" s="41">
        <f>IF($K220="Ja",$B220*Formler!DC$4,0)</f>
        <v>0</v>
      </c>
      <c r="BM221" s="41">
        <f>IF($L220="Ja",Formler!DE$4,0)</f>
        <v>0</v>
      </c>
      <c r="BN221" s="41">
        <f>IF($M220="Ja",Formler!DD$4*$N220,0)</f>
        <v>0</v>
      </c>
      <c r="BO221" s="41">
        <f>IF(D220="Ja",$B220*Formler!CV$5,0)</f>
        <v>0</v>
      </c>
      <c r="BP221" s="41">
        <f>IF(E220="Ja",$B220*Formler!CW$5,0)</f>
        <v>0</v>
      </c>
      <c r="BQ221" s="41">
        <f>IF(F220="Ja",$B220*Formler!CX$5,0)</f>
        <v>0</v>
      </c>
      <c r="BR221" s="41">
        <f>IF(G220="Ja",$B220*Formler!CY$5,0)</f>
        <v>0</v>
      </c>
      <c r="BS221" s="41">
        <f>IF(H220="Ja",$B220*Formler!CZ$5,0)</f>
        <v>0</v>
      </c>
      <c r="BT221" s="41">
        <f>IF(I220="Ja",$B220*Formler!DA$5,0)</f>
        <v>0</v>
      </c>
      <c r="BU221" s="41">
        <f>IF($J220&gt;0,$J220*Formler!$DB$5,0)</f>
        <v>0</v>
      </c>
      <c r="BV221" s="41">
        <f>IF(K220="Ja",$B220*Formler!DC$5,0)</f>
        <v>0</v>
      </c>
      <c r="BW221" s="41">
        <f>IF(L220="Ja",Formler!DE$5,0)</f>
        <v>0</v>
      </c>
      <c r="BX221" s="41">
        <f>IF(M220="Ja",Formler!DD$5*$N220,0)</f>
        <v>0</v>
      </c>
      <c r="BY221" s="41">
        <f>IF(D220="Ja",$B220*Formler!CV$6,0)</f>
        <v>0</v>
      </c>
      <c r="BZ221" s="41">
        <f>IF(E220="Ja",$B220*Formler!CW$6,0)</f>
        <v>0</v>
      </c>
      <c r="CA221" s="41">
        <f>IF(F220="Ja",$B220*Formler!CX$6,0)</f>
        <v>0</v>
      </c>
      <c r="CB221" s="41">
        <f>IF(G220="Ja",$B220*Formler!CY$6,0)</f>
        <v>0</v>
      </c>
      <c r="CC221" s="41">
        <f>IF(H220="Ja",$B220*Formler!CZ$6,0)</f>
        <v>0</v>
      </c>
      <c r="CD221" s="41">
        <f>IF(I220="Ja",$B220*Formler!DA$6,0)</f>
        <v>0</v>
      </c>
      <c r="CE221" s="41">
        <f>IF($J220&gt;0,$J220*Formler!$DB$6,0)</f>
        <v>0</v>
      </c>
      <c r="CF221" s="41">
        <f>IF(K220="Ja",$B220*Formler!DC$6,0)</f>
        <v>0</v>
      </c>
      <c r="CG221" s="41">
        <f>IF(L220="Ja",Formler!DE$6,0)</f>
        <v>0</v>
      </c>
      <c r="CH221" s="41">
        <f>IF(M220="Ja",Formler!DD$6*$N220,0)</f>
        <v>0</v>
      </c>
      <c r="CI221" s="41">
        <f>IF(D220="Ja",$B220*Formler!CV$7,0)</f>
        <v>0</v>
      </c>
      <c r="CJ221" s="41">
        <f>IF(E220="Ja",$B220*Formler!CW$7,0)</f>
        <v>0</v>
      </c>
      <c r="CK221" s="41">
        <f>IF(F220="Ja",$B220*Formler!CX$7,0)</f>
        <v>0</v>
      </c>
      <c r="CL221" s="41">
        <f>IF(G220="Ja",$B220*Formler!CY$7,0)</f>
        <v>0</v>
      </c>
      <c r="CM221" s="41">
        <f>IF(H220="Ja",$B220*Formler!CZ$7,0)</f>
        <v>0</v>
      </c>
      <c r="CN221" s="41">
        <f>IF(I220="Ja",$B220*Formler!DA$7,0)</f>
        <v>0</v>
      </c>
      <c r="CO221" s="41">
        <f>IF($J220&gt;0,$J220*Formler!$DB$7,0)</f>
        <v>0</v>
      </c>
      <c r="CP221" s="41">
        <f>IF(K220="Ja",$B220*Formler!DC$7,0)</f>
        <v>0</v>
      </c>
      <c r="CQ221" s="41">
        <f>IF(L220="Ja",Formler!DE$7,0)</f>
        <v>0</v>
      </c>
      <c r="CR221" s="41">
        <f>IF(M220="Ja",Formler!DD$7*$N220,0)</f>
        <v>0</v>
      </c>
      <c r="DR221" s="7">
        <v>250</v>
      </c>
    </row>
    <row r="222" spans="1:122" x14ac:dyDescent="0.35">
      <c r="A222" s="35">
        <f>Uträkningsmall!B228</f>
        <v>0</v>
      </c>
      <c r="B222" s="36">
        <f>IF(Uträkningsmall!$C228=Formler!$DR$12,12,Uträkningsmall!$C228)</f>
        <v>0</v>
      </c>
      <c r="C222" s="36">
        <f>Uträkningsmall!D228</f>
        <v>0</v>
      </c>
      <c r="D222" s="36">
        <f>Uträkningsmall!E228</f>
        <v>0</v>
      </c>
      <c r="E222" s="36">
        <f>Uträkningsmall!F228</f>
        <v>0</v>
      </c>
      <c r="F222" s="36">
        <f>Uträkningsmall!G228</f>
        <v>0</v>
      </c>
      <c r="G222" s="36">
        <f>Uträkningsmall!H228</f>
        <v>0</v>
      </c>
      <c r="H222" s="36">
        <f>Uträkningsmall!I228</f>
        <v>0</v>
      </c>
      <c r="I222" s="36">
        <f>Uträkningsmall!J228</f>
        <v>0</v>
      </c>
      <c r="J222" s="36">
        <f>Uträkningsmall!K228</f>
        <v>0</v>
      </c>
      <c r="K222" s="36">
        <f>Uträkningsmall!L228</f>
        <v>0</v>
      </c>
      <c r="L222" s="36">
        <f>Uträkningsmall!M228</f>
        <v>0</v>
      </c>
      <c r="M222" s="36">
        <f>Uträkningsmall!N228</f>
        <v>0</v>
      </c>
      <c r="N222" s="37">
        <f>Uträkningsmall!O228</f>
        <v>0</v>
      </c>
      <c r="P222" s="62">
        <f t="shared" si="66"/>
        <v>0</v>
      </c>
      <c r="Q222" s="62">
        <f t="shared" si="66"/>
        <v>0</v>
      </c>
      <c r="R222" s="62">
        <f t="shared" si="66"/>
        <v>0</v>
      </c>
      <c r="S222" s="62">
        <f t="shared" si="66"/>
        <v>0</v>
      </c>
      <c r="T222" s="62">
        <f t="shared" si="66"/>
        <v>0</v>
      </c>
      <c r="U222" s="63"/>
      <c r="V222" s="62">
        <f t="shared" si="51"/>
        <v>0</v>
      </c>
      <c r="W222" s="62">
        <f t="shared" si="52"/>
        <v>0</v>
      </c>
      <c r="X222" s="62">
        <f t="shared" si="53"/>
        <v>0</v>
      </c>
      <c r="Y222" s="62">
        <f t="shared" si="54"/>
        <v>0</v>
      </c>
      <c r="Z222" s="62">
        <f t="shared" si="55"/>
        <v>0</v>
      </c>
      <c r="AA222" s="63"/>
      <c r="AB222" s="62">
        <f t="shared" si="56"/>
        <v>0</v>
      </c>
      <c r="AC222" s="62">
        <f t="shared" si="57"/>
        <v>0</v>
      </c>
      <c r="AD222" s="62">
        <f t="shared" si="58"/>
        <v>0</v>
      </c>
      <c r="AE222" s="62">
        <f t="shared" si="59"/>
        <v>0</v>
      </c>
      <c r="AF222" s="62">
        <f t="shared" si="60"/>
        <v>0</v>
      </c>
      <c r="AH222" s="83">
        <f t="shared" si="61"/>
        <v>0</v>
      </c>
      <c r="AI222" s="64">
        <f t="shared" si="62"/>
        <v>0</v>
      </c>
      <c r="AJ222" s="64">
        <f t="shared" si="63"/>
        <v>0</v>
      </c>
      <c r="AK222" s="64">
        <f t="shared" si="64"/>
        <v>0</v>
      </c>
      <c r="AL222" s="84">
        <f t="shared" si="65"/>
        <v>0</v>
      </c>
      <c r="AU222" s="40">
        <f>IF($D221="Ja",$B221*Formler!CV$3,0)</f>
        <v>0</v>
      </c>
      <c r="AV222" s="41">
        <f>IF($E221="Ja",$B221*Formler!CW$3,0)</f>
        <v>0</v>
      </c>
      <c r="AW222" s="41">
        <f>IF($F221="Ja",$B221*Formler!CX$3,0)</f>
        <v>0</v>
      </c>
      <c r="AX222" s="41">
        <f>IF($G221="Ja",$B221*Formler!CY$3,0)</f>
        <v>0</v>
      </c>
      <c r="AY222" s="41">
        <f>IF($H221="Ja",$B221*Formler!CZ$3,0)</f>
        <v>0</v>
      </c>
      <c r="AZ222" s="41">
        <f>IF($I221="Ja",$B221*Formler!DA$3,0)</f>
        <v>0</v>
      </c>
      <c r="BA222" s="41">
        <f>IF($J221&gt;0,$J221*Formler!DB$3,0)</f>
        <v>0</v>
      </c>
      <c r="BB222" s="41">
        <f>IF($K221="Ja",$B221*Formler!DC$3,0)</f>
        <v>0</v>
      </c>
      <c r="BC222" s="74">
        <f>IF($L221="Ja",Formler!DE$3,0)</f>
        <v>0</v>
      </c>
      <c r="BD222" s="74">
        <f>IF($M221="Ja",$N221*Formler!DD$3,0)</f>
        <v>0</v>
      </c>
      <c r="BE222" s="41">
        <f>IF($D221="Ja",$B221*Formler!CV$4,0)</f>
        <v>0</v>
      </c>
      <c r="BF222" s="41">
        <f>IF($E221="Ja",$B221*Formler!CW$4,0)</f>
        <v>0</v>
      </c>
      <c r="BG222" s="41">
        <f>IF($F221="Ja",$B221*Formler!CX$4,0)</f>
        <v>0</v>
      </c>
      <c r="BH222" s="41">
        <f>IF($G221="Ja",$B221*Formler!CY$4,0)</f>
        <v>0</v>
      </c>
      <c r="BI222" s="41">
        <f>IF($H221="Ja",$B221*Formler!CZ$4,0)</f>
        <v>0</v>
      </c>
      <c r="BJ222" s="41">
        <f>IF($I221="Ja",$B221*Formler!DA$4,0)</f>
        <v>0</v>
      </c>
      <c r="BK222" s="41">
        <f>IF($J221&gt;0,$J221*Formler!$DB223,0)</f>
        <v>0</v>
      </c>
      <c r="BL222" s="41">
        <f>IF($K221="Ja",$B221*Formler!DC$4,0)</f>
        <v>0</v>
      </c>
      <c r="BM222" s="41">
        <f>IF($L221="Ja",Formler!DE$4,0)</f>
        <v>0</v>
      </c>
      <c r="BN222" s="41">
        <f>IF($M221="Ja",Formler!DD$4*$N221,0)</f>
        <v>0</v>
      </c>
      <c r="BO222" s="41">
        <f>IF(D221="Ja",$B221*Formler!CV$5,0)</f>
        <v>0</v>
      </c>
      <c r="BP222" s="41">
        <f>IF(E221="Ja",$B221*Formler!CW$5,0)</f>
        <v>0</v>
      </c>
      <c r="BQ222" s="41">
        <f>IF(F221="Ja",$B221*Formler!CX$5,0)</f>
        <v>0</v>
      </c>
      <c r="BR222" s="41">
        <f>IF(G221="Ja",$B221*Formler!CY$5,0)</f>
        <v>0</v>
      </c>
      <c r="BS222" s="41">
        <f>IF(H221="Ja",$B221*Formler!CZ$5,0)</f>
        <v>0</v>
      </c>
      <c r="BT222" s="41">
        <f>IF(I221="Ja",$B221*Formler!DA$5,0)</f>
        <v>0</v>
      </c>
      <c r="BU222" s="41">
        <f>IF($J221&gt;0,$J221*Formler!$DB$5,0)</f>
        <v>0</v>
      </c>
      <c r="BV222" s="41">
        <f>IF(K221="Ja",$B221*Formler!DC$5,0)</f>
        <v>0</v>
      </c>
      <c r="BW222" s="41">
        <f>IF(L221="Ja",Formler!DE$5,0)</f>
        <v>0</v>
      </c>
      <c r="BX222" s="41">
        <f>IF(M221="Ja",Formler!DD$5*$N221,0)</f>
        <v>0</v>
      </c>
      <c r="BY222" s="41">
        <f>IF(D221="Ja",$B221*Formler!CV$6,0)</f>
        <v>0</v>
      </c>
      <c r="BZ222" s="41">
        <f>IF(E221="Ja",$B221*Formler!CW$6,0)</f>
        <v>0</v>
      </c>
      <c r="CA222" s="41">
        <f>IF(F221="Ja",$B221*Formler!CX$6,0)</f>
        <v>0</v>
      </c>
      <c r="CB222" s="41">
        <f>IF(G221="Ja",$B221*Formler!CY$6,0)</f>
        <v>0</v>
      </c>
      <c r="CC222" s="41">
        <f>IF(H221="Ja",$B221*Formler!CZ$6,0)</f>
        <v>0</v>
      </c>
      <c r="CD222" s="41">
        <f>IF(I221="Ja",$B221*Formler!DA$6,0)</f>
        <v>0</v>
      </c>
      <c r="CE222" s="41">
        <f>IF($J221&gt;0,$J221*Formler!$DB$6,0)</f>
        <v>0</v>
      </c>
      <c r="CF222" s="41">
        <f>IF(K221="Ja",$B221*Formler!DC$6,0)</f>
        <v>0</v>
      </c>
      <c r="CG222" s="41">
        <f>IF(L221="Ja",Formler!DE$6,0)</f>
        <v>0</v>
      </c>
      <c r="CH222" s="41">
        <f>IF(M221="Ja",Formler!DD$6*$N221,0)</f>
        <v>0</v>
      </c>
      <c r="CI222" s="41">
        <f>IF(D221="Ja",$B221*Formler!CV$7,0)</f>
        <v>0</v>
      </c>
      <c r="CJ222" s="41">
        <f>IF(E221="Ja",$B221*Formler!CW$7,0)</f>
        <v>0</v>
      </c>
      <c r="CK222" s="41">
        <f>IF(F221="Ja",$B221*Formler!CX$7,0)</f>
        <v>0</v>
      </c>
      <c r="CL222" s="41">
        <f>IF(G221="Ja",$B221*Formler!CY$7,0)</f>
        <v>0</v>
      </c>
      <c r="CM222" s="41">
        <f>IF(H221="Ja",$B221*Formler!CZ$7,0)</f>
        <v>0</v>
      </c>
      <c r="CN222" s="41">
        <f>IF(I221="Ja",$B221*Formler!DA$7,0)</f>
        <v>0</v>
      </c>
      <c r="CO222" s="41">
        <f>IF($J221&gt;0,$J221*Formler!$DB$7,0)</f>
        <v>0</v>
      </c>
      <c r="CP222" s="41">
        <f>IF(K221="Ja",$B221*Formler!DC$7,0)</f>
        <v>0</v>
      </c>
      <c r="CQ222" s="41">
        <f>IF(L221="Ja",Formler!DE$7,0)</f>
        <v>0</v>
      </c>
      <c r="CR222" s="41">
        <f>IF(M221="Ja",Formler!DD$7*$N221,0)</f>
        <v>0</v>
      </c>
      <c r="DR222" s="7">
        <v>251</v>
      </c>
    </row>
    <row r="223" spans="1:122" x14ac:dyDescent="0.35">
      <c r="A223" s="35">
        <f>Uträkningsmall!B229</f>
        <v>0</v>
      </c>
      <c r="B223" s="36">
        <f>IF(Uträkningsmall!$C229=Formler!$DR$12,12,Uträkningsmall!$C229)</f>
        <v>0</v>
      </c>
      <c r="C223" s="36">
        <f>Uträkningsmall!D229</f>
        <v>0</v>
      </c>
      <c r="D223" s="36">
        <f>Uträkningsmall!E229</f>
        <v>0</v>
      </c>
      <c r="E223" s="36">
        <f>Uträkningsmall!F229</f>
        <v>0</v>
      </c>
      <c r="F223" s="36">
        <f>Uträkningsmall!G229</f>
        <v>0</v>
      </c>
      <c r="G223" s="36">
        <f>Uträkningsmall!H229</f>
        <v>0</v>
      </c>
      <c r="H223" s="36">
        <f>Uträkningsmall!I229</f>
        <v>0</v>
      </c>
      <c r="I223" s="36">
        <f>Uträkningsmall!J229</f>
        <v>0</v>
      </c>
      <c r="J223" s="36">
        <f>Uträkningsmall!K229</f>
        <v>0</v>
      </c>
      <c r="K223" s="36">
        <f>Uträkningsmall!L229</f>
        <v>0</v>
      </c>
      <c r="L223" s="36">
        <f>Uträkningsmall!M229</f>
        <v>0</v>
      </c>
      <c r="M223" s="36">
        <f>Uträkningsmall!N229</f>
        <v>0</v>
      </c>
      <c r="N223" s="37">
        <f>Uträkningsmall!O229</f>
        <v>0</v>
      </c>
      <c r="P223" s="62">
        <f t="shared" si="66"/>
        <v>0</v>
      </c>
      <c r="Q223" s="62">
        <f t="shared" si="66"/>
        <v>0</v>
      </c>
      <c r="R223" s="62">
        <f t="shared" si="66"/>
        <v>0</v>
      </c>
      <c r="S223" s="62">
        <f t="shared" si="66"/>
        <v>0</v>
      </c>
      <c r="T223" s="62">
        <f t="shared" si="66"/>
        <v>0</v>
      </c>
      <c r="U223" s="63"/>
      <c r="V223" s="62">
        <f t="shared" si="51"/>
        <v>0</v>
      </c>
      <c r="W223" s="62">
        <f t="shared" si="52"/>
        <v>0</v>
      </c>
      <c r="X223" s="62">
        <f t="shared" si="53"/>
        <v>0</v>
      </c>
      <c r="Y223" s="62">
        <f t="shared" si="54"/>
        <v>0</v>
      </c>
      <c r="Z223" s="62">
        <f t="shared" si="55"/>
        <v>0</v>
      </c>
      <c r="AA223" s="63"/>
      <c r="AB223" s="62">
        <f t="shared" si="56"/>
        <v>0</v>
      </c>
      <c r="AC223" s="62">
        <f t="shared" si="57"/>
        <v>0</v>
      </c>
      <c r="AD223" s="62">
        <f t="shared" si="58"/>
        <v>0</v>
      </c>
      <c r="AE223" s="62">
        <f t="shared" si="59"/>
        <v>0</v>
      </c>
      <c r="AF223" s="62">
        <f t="shared" si="60"/>
        <v>0</v>
      </c>
      <c r="AH223" s="83">
        <f t="shared" si="61"/>
        <v>0</v>
      </c>
      <c r="AI223" s="64">
        <f t="shared" si="62"/>
        <v>0</v>
      </c>
      <c r="AJ223" s="64">
        <f t="shared" si="63"/>
        <v>0</v>
      </c>
      <c r="AK223" s="64">
        <f t="shared" si="64"/>
        <v>0</v>
      </c>
      <c r="AL223" s="84">
        <f t="shared" si="65"/>
        <v>0</v>
      </c>
      <c r="AU223" s="40">
        <f>IF($D222="Ja",$B222*Formler!CV$3,0)</f>
        <v>0</v>
      </c>
      <c r="AV223" s="41">
        <f>IF($E222="Ja",$B222*Formler!CW$3,0)</f>
        <v>0</v>
      </c>
      <c r="AW223" s="41">
        <f>IF($F222="Ja",$B222*Formler!CX$3,0)</f>
        <v>0</v>
      </c>
      <c r="AX223" s="41">
        <f>IF($G222="Ja",$B222*Formler!CY$3,0)</f>
        <v>0</v>
      </c>
      <c r="AY223" s="41">
        <f>IF($H222="Ja",$B222*Formler!CZ$3,0)</f>
        <v>0</v>
      </c>
      <c r="AZ223" s="41">
        <f>IF($I222="Ja",$B222*Formler!DA$3,0)</f>
        <v>0</v>
      </c>
      <c r="BA223" s="41">
        <f>IF($J222&gt;0,$J222*Formler!DB$3,0)</f>
        <v>0</v>
      </c>
      <c r="BB223" s="41">
        <f>IF($K222="Ja",$B222*Formler!DC$3,0)</f>
        <v>0</v>
      </c>
      <c r="BC223" s="74">
        <f>IF($L222="Ja",Formler!DE$3,0)</f>
        <v>0</v>
      </c>
      <c r="BD223" s="74">
        <f>IF($M222="Ja",$N222*Formler!DD$3,0)</f>
        <v>0</v>
      </c>
      <c r="BE223" s="41">
        <f>IF($D222="Ja",$B222*Formler!CV$4,0)</f>
        <v>0</v>
      </c>
      <c r="BF223" s="41">
        <f>IF($E222="Ja",$B222*Formler!CW$4,0)</f>
        <v>0</v>
      </c>
      <c r="BG223" s="41">
        <f>IF($F222="Ja",$B222*Formler!CX$4,0)</f>
        <v>0</v>
      </c>
      <c r="BH223" s="41">
        <f>IF($G222="Ja",$B222*Formler!CY$4,0)</f>
        <v>0</v>
      </c>
      <c r="BI223" s="41">
        <f>IF($H222="Ja",$B222*Formler!CZ$4,0)</f>
        <v>0</v>
      </c>
      <c r="BJ223" s="41">
        <f>IF($I222="Ja",$B222*Formler!DA$4,0)</f>
        <v>0</v>
      </c>
      <c r="BK223" s="41">
        <f>IF($J222&gt;0,$J222*Formler!$DB224,0)</f>
        <v>0</v>
      </c>
      <c r="BL223" s="41">
        <f>IF($K222="Ja",$B222*Formler!DC$4,0)</f>
        <v>0</v>
      </c>
      <c r="BM223" s="41">
        <f>IF($L222="Ja",Formler!DE$4,0)</f>
        <v>0</v>
      </c>
      <c r="BN223" s="41">
        <f>IF($M222="Ja",Formler!DD$4*$N222,0)</f>
        <v>0</v>
      </c>
      <c r="BO223" s="41">
        <f>IF(D222="Ja",$B222*Formler!CV$5,0)</f>
        <v>0</v>
      </c>
      <c r="BP223" s="41">
        <f>IF(E222="Ja",$B222*Formler!CW$5,0)</f>
        <v>0</v>
      </c>
      <c r="BQ223" s="41">
        <f>IF(F222="Ja",$B222*Formler!CX$5,0)</f>
        <v>0</v>
      </c>
      <c r="BR223" s="41">
        <f>IF(G222="Ja",$B222*Formler!CY$5,0)</f>
        <v>0</v>
      </c>
      <c r="BS223" s="41">
        <f>IF(H222="Ja",$B222*Formler!CZ$5,0)</f>
        <v>0</v>
      </c>
      <c r="BT223" s="41">
        <f>IF(I222="Ja",$B222*Formler!DA$5,0)</f>
        <v>0</v>
      </c>
      <c r="BU223" s="41">
        <f>IF($J222&gt;0,$J222*Formler!$DB$5,0)</f>
        <v>0</v>
      </c>
      <c r="BV223" s="41">
        <f>IF(K222="Ja",$B222*Formler!DC$5,0)</f>
        <v>0</v>
      </c>
      <c r="BW223" s="41">
        <f>IF(L222="Ja",Formler!DE$5,0)</f>
        <v>0</v>
      </c>
      <c r="BX223" s="41">
        <f>IF(M222="Ja",Formler!DD$5*$N222,0)</f>
        <v>0</v>
      </c>
      <c r="BY223" s="41">
        <f>IF(D222="Ja",$B222*Formler!CV$6,0)</f>
        <v>0</v>
      </c>
      <c r="BZ223" s="41">
        <f>IF(E222="Ja",$B222*Formler!CW$6,0)</f>
        <v>0</v>
      </c>
      <c r="CA223" s="41">
        <f>IF(F222="Ja",$B222*Formler!CX$6,0)</f>
        <v>0</v>
      </c>
      <c r="CB223" s="41">
        <f>IF(G222="Ja",$B222*Formler!CY$6,0)</f>
        <v>0</v>
      </c>
      <c r="CC223" s="41">
        <f>IF(H222="Ja",$B222*Formler!CZ$6,0)</f>
        <v>0</v>
      </c>
      <c r="CD223" s="41">
        <f>IF(I222="Ja",$B222*Formler!DA$6,0)</f>
        <v>0</v>
      </c>
      <c r="CE223" s="41">
        <f>IF($J222&gt;0,$J222*Formler!$DB$6,0)</f>
        <v>0</v>
      </c>
      <c r="CF223" s="41">
        <f>IF(K222="Ja",$B222*Formler!DC$6,0)</f>
        <v>0</v>
      </c>
      <c r="CG223" s="41">
        <f>IF(L222="Ja",Formler!DE$6,0)</f>
        <v>0</v>
      </c>
      <c r="CH223" s="41">
        <f>IF(M222="Ja",Formler!DD$6*$N222,0)</f>
        <v>0</v>
      </c>
      <c r="CI223" s="41">
        <f>IF(D222="Ja",$B222*Formler!CV$7,0)</f>
        <v>0</v>
      </c>
      <c r="CJ223" s="41">
        <f>IF(E222="Ja",$B222*Formler!CW$7,0)</f>
        <v>0</v>
      </c>
      <c r="CK223" s="41">
        <f>IF(F222="Ja",$B222*Formler!CX$7,0)</f>
        <v>0</v>
      </c>
      <c r="CL223" s="41">
        <f>IF(G222="Ja",$B222*Formler!CY$7,0)</f>
        <v>0</v>
      </c>
      <c r="CM223" s="41">
        <f>IF(H222="Ja",$B222*Formler!CZ$7,0)</f>
        <v>0</v>
      </c>
      <c r="CN223" s="41">
        <f>IF(I222="Ja",$B222*Formler!DA$7,0)</f>
        <v>0</v>
      </c>
      <c r="CO223" s="41">
        <f>IF($J222&gt;0,$J222*Formler!$DB$7,0)</f>
        <v>0</v>
      </c>
      <c r="CP223" s="41">
        <f>IF(K222="Ja",$B222*Formler!DC$7,0)</f>
        <v>0</v>
      </c>
      <c r="CQ223" s="41">
        <f>IF(L222="Ja",Formler!DE$7,0)</f>
        <v>0</v>
      </c>
      <c r="CR223" s="41">
        <f>IF(M222="Ja",Formler!DD$7*$N222,0)</f>
        <v>0</v>
      </c>
      <c r="DR223" s="7">
        <v>252</v>
      </c>
    </row>
    <row r="224" spans="1:122" x14ac:dyDescent="0.35">
      <c r="A224" s="35">
        <f>Uträkningsmall!B230</f>
        <v>0</v>
      </c>
      <c r="B224" s="36">
        <f>IF(Uträkningsmall!$C230=Formler!$DR$12,12,Uträkningsmall!$C230)</f>
        <v>0</v>
      </c>
      <c r="C224" s="36">
        <f>Uträkningsmall!D230</f>
        <v>0</v>
      </c>
      <c r="D224" s="36">
        <f>Uträkningsmall!E230</f>
        <v>0</v>
      </c>
      <c r="E224" s="36">
        <f>Uträkningsmall!F230</f>
        <v>0</v>
      </c>
      <c r="F224" s="36">
        <f>Uträkningsmall!G230</f>
        <v>0</v>
      </c>
      <c r="G224" s="36">
        <f>Uträkningsmall!H230</f>
        <v>0</v>
      </c>
      <c r="H224" s="36">
        <f>Uträkningsmall!I230</f>
        <v>0</v>
      </c>
      <c r="I224" s="36">
        <f>Uträkningsmall!J230</f>
        <v>0</v>
      </c>
      <c r="J224" s="36">
        <f>Uträkningsmall!K230</f>
        <v>0</v>
      </c>
      <c r="K224" s="36">
        <f>Uträkningsmall!L230</f>
        <v>0</v>
      </c>
      <c r="L224" s="36">
        <f>Uträkningsmall!M230</f>
        <v>0</v>
      </c>
      <c r="M224" s="36">
        <f>Uträkningsmall!N230</f>
        <v>0</v>
      </c>
      <c r="N224" s="37">
        <f>Uträkningsmall!O230</f>
        <v>0</v>
      </c>
      <c r="P224" s="62">
        <f t="shared" si="66"/>
        <v>0</v>
      </c>
      <c r="Q224" s="62">
        <f t="shared" si="66"/>
        <v>0</v>
      </c>
      <c r="R224" s="62">
        <f t="shared" si="66"/>
        <v>0</v>
      </c>
      <c r="S224" s="62">
        <f t="shared" si="66"/>
        <v>0</v>
      </c>
      <c r="T224" s="62">
        <f t="shared" si="66"/>
        <v>0</v>
      </c>
      <c r="U224" s="63"/>
      <c r="V224" s="62">
        <f t="shared" si="51"/>
        <v>0</v>
      </c>
      <c r="W224" s="62">
        <f t="shared" si="52"/>
        <v>0</v>
      </c>
      <c r="X224" s="62">
        <f t="shared" si="53"/>
        <v>0</v>
      </c>
      <c r="Y224" s="62">
        <f t="shared" si="54"/>
        <v>0</v>
      </c>
      <c r="Z224" s="62">
        <f t="shared" si="55"/>
        <v>0</v>
      </c>
      <c r="AA224" s="63"/>
      <c r="AB224" s="62">
        <f t="shared" si="56"/>
        <v>0</v>
      </c>
      <c r="AC224" s="62">
        <f t="shared" si="57"/>
        <v>0</v>
      </c>
      <c r="AD224" s="62">
        <f t="shared" si="58"/>
        <v>0</v>
      </c>
      <c r="AE224" s="62">
        <f t="shared" si="59"/>
        <v>0</v>
      </c>
      <c r="AF224" s="62">
        <f t="shared" si="60"/>
        <v>0</v>
      </c>
      <c r="AH224" s="83">
        <f t="shared" si="61"/>
        <v>0</v>
      </c>
      <c r="AI224" s="64">
        <f t="shared" si="62"/>
        <v>0</v>
      </c>
      <c r="AJ224" s="64">
        <f t="shared" si="63"/>
        <v>0</v>
      </c>
      <c r="AK224" s="64">
        <f t="shared" si="64"/>
        <v>0</v>
      </c>
      <c r="AL224" s="84">
        <f t="shared" si="65"/>
        <v>0</v>
      </c>
      <c r="AU224" s="40">
        <f>IF($D223="Ja",$B223*Formler!CV$3,0)</f>
        <v>0</v>
      </c>
      <c r="AV224" s="41">
        <f>IF($E223="Ja",$B223*Formler!CW$3,0)</f>
        <v>0</v>
      </c>
      <c r="AW224" s="41">
        <f>IF($F223="Ja",$B223*Formler!CX$3,0)</f>
        <v>0</v>
      </c>
      <c r="AX224" s="41">
        <f>IF($G223="Ja",$B223*Formler!CY$3,0)</f>
        <v>0</v>
      </c>
      <c r="AY224" s="41">
        <f>IF($H223="Ja",$B223*Formler!CZ$3,0)</f>
        <v>0</v>
      </c>
      <c r="AZ224" s="41">
        <f>IF($I223="Ja",$B223*Formler!DA$3,0)</f>
        <v>0</v>
      </c>
      <c r="BA224" s="41">
        <f>IF($J223&gt;0,$J223*Formler!DB$3,0)</f>
        <v>0</v>
      </c>
      <c r="BB224" s="41">
        <f>IF($K223="Ja",$B223*Formler!DC$3,0)</f>
        <v>0</v>
      </c>
      <c r="BC224" s="74">
        <f>IF($L223="Ja",Formler!DE$3,0)</f>
        <v>0</v>
      </c>
      <c r="BD224" s="74">
        <f>IF($M223="Ja",$N223*Formler!DD$3,0)</f>
        <v>0</v>
      </c>
      <c r="BE224" s="41">
        <f>IF($D223="Ja",$B223*Formler!CV$4,0)</f>
        <v>0</v>
      </c>
      <c r="BF224" s="41">
        <f>IF($E223="Ja",$B223*Formler!CW$4,0)</f>
        <v>0</v>
      </c>
      <c r="BG224" s="41">
        <f>IF($F223="Ja",$B223*Formler!CX$4,0)</f>
        <v>0</v>
      </c>
      <c r="BH224" s="41">
        <f>IF($G223="Ja",$B223*Formler!CY$4,0)</f>
        <v>0</v>
      </c>
      <c r="BI224" s="41">
        <f>IF($H223="Ja",$B223*Formler!CZ$4,0)</f>
        <v>0</v>
      </c>
      <c r="BJ224" s="41">
        <f>IF($I223="Ja",$B223*Formler!DA$4,0)</f>
        <v>0</v>
      </c>
      <c r="BK224" s="41">
        <f>IF($J223&gt;0,$J223*Formler!$DB225,0)</f>
        <v>0</v>
      </c>
      <c r="BL224" s="41">
        <f>IF($K223="Ja",$B223*Formler!DC$4,0)</f>
        <v>0</v>
      </c>
      <c r="BM224" s="41">
        <f>IF($L223="Ja",Formler!DE$4,0)</f>
        <v>0</v>
      </c>
      <c r="BN224" s="41">
        <f>IF($M223="Ja",Formler!DD$4*$N223,0)</f>
        <v>0</v>
      </c>
      <c r="BO224" s="41">
        <f>IF(D223="Ja",$B223*Formler!CV$5,0)</f>
        <v>0</v>
      </c>
      <c r="BP224" s="41">
        <f>IF(E223="Ja",$B223*Formler!CW$5,0)</f>
        <v>0</v>
      </c>
      <c r="BQ224" s="41">
        <f>IF(F223="Ja",$B223*Formler!CX$5,0)</f>
        <v>0</v>
      </c>
      <c r="BR224" s="41">
        <f>IF(G223="Ja",$B223*Formler!CY$5,0)</f>
        <v>0</v>
      </c>
      <c r="BS224" s="41">
        <f>IF(H223="Ja",$B223*Formler!CZ$5,0)</f>
        <v>0</v>
      </c>
      <c r="BT224" s="41">
        <f>IF(I223="Ja",$B223*Formler!DA$5,0)</f>
        <v>0</v>
      </c>
      <c r="BU224" s="41">
        <f>IF($J223&gt;0,$J223*Formler!$DB$5,0)</f>
        <v>0</v>
      </c>
      <c r="BV224" s="41">
        <f>IF(K223="Ja",$B223*Formler!DC$5,0)</f>
        <v>0</v>
      </c>
      <c r="BW224" s="41">
        <f>IF(L223="Ja",Formler!DE$5,0)</f>
        <v>0</v>
      </c>
      <c r="BX224" s="41">
        <f>IF(M223="Ja",Formler!DD$5*$N223,0)</f>
        <v>0</v>
      </c>
      <c r="BY224" s="41">
        <f>IF(D223="Ja",$B223*Formler!CV$6,0)</f>
        <v>0</v>
      </c>
      <c r="BZ224" s="41">
        <f>IF(E223="Ja",$B223*Formler!CW$6,0)</f>
        <v>0</v>
      </c>
      <c r="CA224" s="41">
        <f>IF(F223="Ja",$B223*Formler!CX$6,0)</f>
        <v>0</v>
      </c>
      <c r="CB224" s="41">
        <f>IF(G223="Ja",$B223*Formler!CY$6,0)</f>
        <v>0</v>
      </c>
      <c r="CC224" s="41">
        <f>IF(H223="Ja",$B223*Formler!CZ$6,0)</f>
        <v>0</v>
      </c>
      <c r="CD224" s="41">
        <f>IF(I223="Ja",$B223*Formler!DA$6,0)</f>
        <v>0</v>
      </c>
      <c r="CE224" s="41">
        <f>IF($J223&gt;0,$J223*Formler!$DB$6,0)</f>
        <v>0</v>
      </c>
      <c r="CF224" s="41">
        <f>IF(K223="Ja",$B223*Formler!DC$6,0)</f>
        <v>0</v>
      </c>
      <c r="CG224" s="41">
        <f>IF(L223="Ja",Formler!DE$6,0)</f>
        <v>0</v>
      </c>
      <c r="CH224" s="41">
        <f>IF(M223="Ja",Formler!DD$6*$N223,0)</f>
        <v>0</v>
      </c>
      <c r="CI224" s="41">
        <f>IF(D223="Ja",$B223*Formler!CV$7,0)</f>
        <v>0</v>
      </c>
      <c r="CJ224" s="41">
        <f>IF(E223="Ja",$B223*Formler!CW$7,0)</f>
        <v>0</v>
      </c>
      <c r="CK224" s="41">
        <f>IF(F223="Ja",$B223*Formler!CX$7,0)</f>
        <v>0</v>
      </c>
      <c r="CL224" s="41">
        <f>IF(G223="Ja",$B223*Formler!CY$7,0)</f>
        <v>0</v>
      </c>
      <c r="CM224" s="41">
        <f>IF(H223="Ja",$B223*Formler!CZ$7,0)</f>
        <v>0</v>
      </c>
      <c r="CN224" s="41">
        <f>IF(I223="Ja",$B223*Formler!DA$7,0)</f>
        <v>0</v>
      </c>
      <c r="CO224" s="41">
        <f>IF($J223&gt;0,$J223*Formler!$DB$7,0)</f>
        <v>0</v>
      </c>
      <c r="CP224" s="41">
        <f>IF(K223="Ja",$B223*Formler!DC$7,0)</f>
        <v>0</v>
      </c>
      <c r="CQ224" s="41">
        <f>IF(L223="Ja",Formler!DE$7,0)</f>
        <v>0</v>
      </c>
      <c r="CR224" s="41">
        <f>IF(M223="Ja",Formler!DD$7*$N223,0)</f>
        <v>0</v>
      </c>
      <c r="DR224" s="7">
        <v>253</v>
      </c>
    </row>
    <row r="225" spans="1:122" x14ac:dyDescent="0.35">
      <c r="A225" s="35">
        <f>Uträkningsmall!B231</f>
        <v>0</v>
      </c>
      <c r="B225" s="36">
        <f>IF(Uträkningsmall!$C231=Formler!$DR$12,12,Uträkningsmall!$C231)</f>
        <v>0</v>
      </c>
      <c r="C225" s="36">
        <f>Uträkningsmall!D231</f>
        <v>0</v>
      </c>
      <c r="D225" s="36">
        <f>Uträkningsmall!E231</f>
        <v>0</v>
      </c>
      <c r="E225" s="36">
        <f>Uträkningsmall!F231</f>
        <v>0</v>
      </c>
      <c r="F225" s="36">
        <f>Uträkningsmall!G231</f>
        <v>0</v>
      </c>
      <c r="G225" s="36">
        <f>Uträkningsmall!H231</f>
        <v>0</v>
      </c>
      <c r="H225" s="36">
        <f>Uträkningsmall!I231</f>
        <v>0</v>
      </c>
      <c r="I225" s="36">
        <f>Uträkningsmall!J231</f>
        <v>0</v>
      </c>
      <c r="J225" s="36">
        <f>Uträkningsmall!K231</f>
        <v>0</v>
      </c>
      <c r="K225" s="36">
        <f>Uträkningsmall!L231</f>
        <v>0</v>
      </c>
      <c r="L225" s="36">
        <f>Uträkningsmall!M231</f>
        <v>0</v>
      </c>
      <c r="M225" s="36">
        <f>Uträkningsmall!N231</f>
        <v>0</v>
      </c>
      <c r="N225" s="37">
        <f>Uträkningsmall!O231</f>
        <v>0</v>
      </c>
      <c r="P225" s="62">
        <f t="shared" si="66"/>
        <v>0</v>
      </c>
      <c r="Q225" s="62">
        <f t="shared" si="66"/>
        <v>0</v>
      </c>
      <c r="R225" s="62">
        <f t="shared" si="66"/>
        <v>0</v>
      </c>
      <c r="S225" s="62">
        <f t="shared" si="66"/>
        <v>0</v>
      </c>
      <c r="T225" s="62">
        <f t="shared" si="66"/>
        <v>0</v>
      </c>
      <c r="U225" s="63"/>
      <c r="V225" s="62">
        <f t="shared" si="51"/>
        <v>0</v>
      </c>
      <c r="W225" s="62">
        <f t="shared" si="52"/>
        <v>0</v>
      </c>
      <c r="X225" s="62">
        <f t="shared" si="53"/>
        <v>0</v>
      </c>
      <c r="Y225" s="62">
        <f t="shared" si="54"/>
        <v>0</v>
      </c>
      <c r="Z225" s="62">
        <f t="shared" si="55"/>
        <v>0</v>
      </c>
      <c r="AA225" s="63"/>
      <c r="AB225" s="62">
        <f t="shared" si="56"/>
        <v>0</v>
      </c>
      <c r="AC225" s="62">
        <f t="shared" si="57"/>
        <v>0</v>
      </c>
      <c r="AD225" s="62">
        <f t="shared" si="58"/>
        <v>0</v>
      </c>
      <c r="AE225" s="62">
        <f t="shared" si="59"/>
        <v>0</v>
      </c>
      <c r="AF225" s="62">
        <f t="shared" si="60"/>
        <v>0</v>
      </c>
      <c r="AH225" s="83">
        <f t="shared" si="61"/>
        <v>0</v>
      </c>
      <c r="AI225" s="64">
        <f t="shared" si="62"/>
        <v>0</v>
      </c>
      <c r="AJ225" s="64">
        <f t="shared" si="63"/>
        <v>0</v>
      </c>
      <c r="AK225" s="64">
        <f t="shared" si="64"/>
        <v>0</v>
      </c>
      <c r="AL225" s="84">
        <f t="shared" si="65"/>
        <v>0</v>
      </c>
      <c r="AU225" s="40">
        <f>IF($D224="Ja",$B224*Formler!CV$3,0)</f>
        <v>0</v>
      </c>
      <c r="AV225" s="41">
        <f>IF($E224="Ja",$B224*Formler!CW$3,0)</f>
        <v>0</v>
      </c>
      <c r="AW225" s="41">
        <f>IF($F224="Ja",$B224*Formler!CX$3,0)</f>
        <v>0</v>
      </c>
      <c r="AX225" s="41">
        <f>IF($G224="Ja",$B224*Formler!CY$3,0)</f>
        <v>0</v>
      </c>
      <c r="AY225" s="41">
        <f>IF($H224="Ja",$B224*Formler!CZ$3,0)</f>
        <v>0</v>
      </c>
      <c r="AZ225" s="41">
        <f>IF($I224="Ja",$B224*Formler!DA$3,0)</f>
        <v>0</v>
      </c>
      <c r="BA225" s="41">
        <f>IF($J224&gt;0,$J224*Formler!DB$3,0)</f>
        <v>0</v>
      </c>
      <c r="BB225" s="41">
        <f>IF($K224="Ja",$B224*Formler!DC$3,0)</f>
        <v>0</v>
      </c>
      <c r="BC225" s="74">
        <f>IF($L224="Ja",Formler!DE$3,0)</f>
        <v>0</v>
      </c>
      <c r="BD225" s="74">
        <f>IF($M224="Ja",$N224*Formler!DD$3,0)</f>
        <v>0</v>
      </c>
      <c r="BE225" s="41">
        <f>IF($D224="Ja",$B224*Formler!CV$4,0)</f>
        <v>0</v>
      </c>
      <c r="BF225" s="41">
        <f>IF($E224="Ja",$B224*Formler!CW$4,0)</f>
        <v>0</v>
      </c>
      <c r="BG225" s="41">
        <f>IF($F224="Ja",$B224*Formler!CX$4,0)</f>
        <v>0</v>
      </c>
      <c r="BH225" s="41">
        <f>IF($G224="Ja",$B224*Formler!CY$4,0)</f>
        <v>0</v>
      </c>
      <c r="BI225" s="41">
        <f>IF($H224="Ja",$B224*Formler!CZ$4,0)</f>
        <v>0</v>
      </c>
      <c r="BJ225" s="41">
        <f>IF($I224="Ja",$B224*Formler!DA$4,0)</f>
        <v>0</v>
      </c>
      <c r="BK225" s="41">
        <f>IF($J224&gt;0,$J224*Formler!$DB226,0)</f>
        <v>0</v>
      </c>
      <c r="BL225" s="41">
        <f>IF($K224="Ja",$B224*Formler!DC$4,0)</f>
        <v>0</v>
      </c>
      <c r="BM225" s="41">
        <f>IF($L224="Ja",Formler!DE$4,0)</f>
        <v>0</v>
      </c>
      <c r="BN225" s="41">
        <f>IF($M224="Ja",Formler!DD$4*$N224,0)</f>
        <v>0</v>
      </c>
      <c r="BO225" s="41">
        <f>IF(D224="Ja",$B224*Formler!CV$5,0)</f>
        <v>0</v>
      </c>
      <c r="BP225" s="41">
        <f>IF(E224="Ja",$B224*Formler!CW$5,0)</f>
        <v>0</v>
      </c>
      <c r="BQ225" s="41">
        <f>IF(F224="Ja",$B224*Formler!CX$5,0)</f>
        <v>0</v>
      </c>
      <c r="BR225" s="41">
        <f>IF(G224="Ja",$B224*Formler!CY$5,0)</f>
        <v>0</v>
      </c>
      <c r="BS225" s="41">
        <f>IF(H224="Ja",$B224*Formler!CZ$5,0)</f>
        <v>0</v>
      </c>
      <c r="BT225" s="41">
        <f>IF(I224="Ja",$B224*Formler!DA$5,0)</f>
        <v>0</v>
      </c>
      <c r="BU225" s="41">
        <f>IF($J224&gt;0,$J224*Formler!$DB$5,0)</f>
        <v>0</v>
      </c>
      <c r="BV225" s="41">
        <f>IF(K224="Ja",$B224*Formler!DC$5,0)</f>
        <v>0</v>
      </c>
      <c r="BW225" s="41">
        <f>IF(L224="Ja",Formler!DE$5,0)</f>
        <v>0</v>
      </c>
      <c r="BX225" s="41">
        <f>IF(M224="Ja",Formler!DD$5*$N224,0)</f>
        <v>0</v>
      </c>
      <c r="BY225" s="41">
        <f>IF(D224="Ja",$B224*Formler!CV$6,0)</f>
        <v>0</v>
      </c>
      <c r="BZ225" s="41">
        <f>IF(E224="Ja",$B224*Formler!CW$6,0)</f>
        <v>0</v>
      </c>
      <c r="CA225" s="41">
        <f>IF(F224="Ja",$B224*Formler!CX$6,0)</f>
        <v>0</v>
      </c>
      <c r="CB225" s="41">
        <f>IF(G224="Ja",$B224*Formler!CY$6,0)</f>
        <v>0</v>
      </c>
      <c r="CC225" s="41">
        <f>IF(H224="Ja",$B224*Formler!CZ$6,0)</f>
        <v>0</v>
      </c>
      <c r="CD225" s="41">
        <f>IF(I224="Ja",$B224*Formler!DA$6,0)</f>
        <v>0</v>
      </c>
      <c r="CE225" s="41">
        <f>IF($J224&gt;0,$J224*Formler!$DB$6,0)</f>
        <v>0</v>
      </c>
      <c r="CF225" s="41">
        <f>IF(K224="Ja",$B224*Formler!DC$6,0)</f>
        <v>0</v>
      </c>
      <c r="CG225" s="41">
        <f>IF(L224="Ja",Formler!DE$6,0)</f>
        <v>0</v>
      </c>
      <c r="CH225" s="41">
        <f>IF(M224="Ja",Formler!DD$6*$N224,0)</f>
        <v>0</v>
      </c>
      <c r="CI225" s="41">
        <f>IF(D224="Ja",$B224*Formler!CV$7,0)</f>
        <v>0</v>
      </c>
      <c r="CJ225" s="41">
        <f>IF(E224="Ja",$B224*Formler!CW$7,0)</f>
        <v>0</v>
      </c>
      <c r="CK225" s="41">
        <f>IF(F224="Ja",$B224*Formler!CX$7,0)</f>
        <v>0</v>
      </c>
      <c r="CL225" s="41">
        <f>IF(G224="Ja",$B224*Formler!CY$7,0)</f>
        <v>0</v>
      </c>
      <c r="CM225" s="41">
        <f>IF(H224="Ja",$B224*Formler!CZ$7,0)</f>
        <v>0</v>
      </c>
      <c r="CN225" s="41">
        <f>IF(I224="Ja",$B224*Formler!DA$7,0)</f>
        <v>0</v>
      </c>
      <c r="CO225" s="41">
        <f>IF($J224&gt;0,$J224*Formler!$DB$7,0)</f>
        <v>0</v>
      </c>
      <c r="CP225" s="41">
        <f>IF(K224="Ja",$B224*Formler!DC$7,0)</f>
        <v>0</v>
      </c>
      <c r="CQ225" s="41">
        <f>IF(L224="Ja",Formler!DE$7,0)</f>
        <v>0</v>
      </c>
      <c r="CR225" s="41">
        <f>IF(M224="Ja",Formler!DD$7*$N224,0)</f>
        <v>0</v>
      </c>
      <c r="DR225" s="7">
        <v>254</v>
      </c>
    </row>
    <row r="226" spans="1:122" x14ac:dyDescent="0.35">
      <c r="A226" s="35">
        <f>Uträkningsmall!B232</f>
        <v>0</v>
      </c>
      <c r="B226" s="36">
        <f>IF(Uträkningsmall!$C232=Formler!$DR$12,12,Uträkningsmall!$C232)</f>
        <v>0</v>
      </c>
      <c r="C226" s="36">
        <f>Uträkningsmall!D232</f>
        <v>0</v>
      </c>
      <c r="D226" s="36">
        <f>Uträkningsmall!E232</f>
        <v>0</v>
      </c>
      <c r="E226" s="36">
        <f>Uträkningsmall!F232</f>
        <v>0</v>
      </c>
      <c r="F226" s="36">
        <f>Uträkningsmall!G232</f>
        <v>0</v>
      </c>
      <c r="G226" s="36">
        <f>Uträkningsmall!H232</f>
        <v>0</v>
      </c>
      <c r="H226" s="36">
        <f>Uträkningsmall!I232</f>
        <v>0</v>
      </c>
      <c r="I226" s="36">
        <f>Uträkningsmall!J232</f>
        <v>0</v>
      </c>
      <c r="J226" s="36">
        <f>Uträkningsmall!K232</f>
        <v>0</v>
      </c>
      <c r="K226" s="36">
        <f>Uträkningsmall!L232</f>
        <v>0</v>
      </c>
      <c r="L226" s="36">
        <f>Uträkningsmall!M232</f>
        <v>0</v>
      </c>
      <c r="M226" s="36">
        <f>Uträkningsmall!N232</f>
        <v>0</v>
      </c>
      <c r="N226" s="37">
        <f>Uträkningsmall!O232</f>
        <v>0</v>
      </c>
      <c r="P226" s="62">
        <f t="shared" si="66"/>
        <v>0</v>
      </c>
      <c r="Q226" s="62">
        <f t="shared" si="66"/>
        <v>0</v>
      </c>
      <c r="R226" s="62">
        <f t="shared" si="66"/>
        <v>0</v>
      </c>
      <c r="S226" s="62">
        <f t="shared" si="66"/>
        <v>0</v>
      </c>
      <c r="T226" s="62">
        <f t="shared" si="66"/>
        <v>0</v>
      </c>
      <c r="U226" s="63"/>
      <c r="V226" s="62">
        <f t="shared" si="51"/>
        <v>0</v>
      </c>
      <c r="W226" s="62">
        <f t="shared" si="52"/>
        <v>0</v>
      </c>
      <c r="X226" s="62">
        <f t="shared" si="53"/>
        <v>0</v>
      </c>
      <c r="Y226" s="62">
        <f t="shared" si="54"/>
        <v>0</v>
      </c>
      <c r="Z226" s="62">
        <f t="shared" si="55"/>
        <v>0</v>
      </c>
      <c r="AA226" s="63"/>
      <c r="AB226" s="62">
        <f t="shared" si="56"/>
        <v>0</v>
      </c>
      <c r="AC226" s="62">
        <f t="shared" si="57"/>
        <v>0</v>
      </c>
      <c r="AD226" s="62">
        <f t="shared" si="58"/>
        <v>0</v>
      </c>
      <c r="AE226" s="62">
        <f t="shared" si="59"/>
        <v>0</v>
      </c>
      <c r="AF226" s="62">
        <f t="shared" si="60"/>
        <v>0</v>
      </c>
      <c r="AH226" s="83">
        <f t="shared" si="61"/>
        <v>0</v>
      </c>
      <c r="AI226" s="64">
        <f t="shared" si="62"/>
        <v>0</v>
      </c>
      <c r="AJ226" s="64">
        <f t="shared" si="63"/>
        <v>0</v>
      </c>
      <c r="AK226" s="64">
        <f t="shared" si="64"/>
        <v>0</v>
      </c>
      <c r="AL226" s="84">
        <f t="shared" si="65"/>
        <v>0</v>
      </c>
      <c r="AU226" s="40">
        <f>IF($D225="Ja",$B225*Formler!CV$3,0)</f>
        <v>0</v>
      </c>
      <c r="AV226" s="41">
        <f>IF($E225="Ja",$B225*Formler!CW$3,0)</f>
        <v>0</v>
      </c>
      <c r="AW226" s="41">
        <f>IF($F225="Ja",$B225*Formler!CX$3,0)</f>
        <v>0</v>
      </c>
      <c r="AX226" s="41">
        <f>IF($G225="Ja",$B225*Formler!CY$3,0)</f>
        <v>0</v>
      </c>
      <c r="AY226" s="41">
        <f>IF($H225="Ja",$B225*Formler!CZ$3,0)</f>
        <v>0</v>
      </c>
      <c r="AZ226" s="41">
        <f>IF($I225="Ja",$B225*Formler!DA$3,0)</f>
        <v>0</v>
      </c>
      <c r="BA226" s="41">
        <f>IF($J225&gt;0,$J225*Formler!DB$3,0)</f>
        <v>0</v>
      </c>
      <c r="BB226" s="41">
        <f>IF($K225="Ja",$B225*Formler!DC$3,0)</f>
        <v>0</v>
      </c>
      <c r="BC226" s="74">
        <f>IF($L225="Ja",Formler!DE$3,0)</f>
        <v>0</v>
      </c>
      <c r="BD226" s="74">
        <f>IF($M225="Ja",$N225*Formler!DD$3,0)</f>
        <v>0</v>
      </c>
      <c r="BE226" s="41">
        <f>IF($D225="Ja",$B225*Formler!CV$4,0)</f>
        <v>0</v>
      </c>
      <c r="BF226" s="41">
        <f>IF($E225="Ja",$B225*Formler!CW$4,0)</f>
        <v>0</v>
      </c>
      <c r="BG226" s="41">
        <f>IF($F225="Ja",$B225*Formler!CX$4,0)</f>
        <v>0</v>
      </c>
      <c r="BH226" s="41">
        <f>IF($G225="Ja",$B225*Formler!CY$4,0)</f>
        <v>0</v>
      </c>
      <c r="BI226" s="41">
        <f>IF($H225="Ja",$B225*Formler!CZ$4,0)</f>
        <v>0</v>
      </c>
      <c r="BJ226" s="41">
        <f>IF($I225="Ja",$B225*Formler!DA$4,0)</f>
        <v>0</v>
      </c>
      <c r="BK226" s="41">
        <f>IF($J225&gt;0,$J225*Formler!$DB227,0)</f>
        <v>0</v>
      </c>
      <c r="BL226" s="41">
        <f>IF($K225="Ja",$B225*Formler!DC$4,0)</f>
        <v>0</v>
      </c>
      <c r="BM226" s="41">
        <f>IF($L225="Ja",Formler!DE$4,0)</f>
        <v>0</v>
      </c>
      <c r="BN226" s="41">
        <f>IF($M225="Ja",Formler!DD$4*$N225,0)</f>
        <v>0</v>
      </c>
      <c r="BO226" s="41">
        <f>IF(D225="Ja",$B225*Formler!CV$5,0)</f>
        <v>0</v>
      </c>
      <c r="BP226" s="41">
        <f>IF(E225="Ja",$B225*Formler!CW$5,0)</f>
        <v>0</v>
      </c>
      <c r="BQ226" s="41">
        <f>IF(F225="Ja",$B225*Formler!CX$5,0)</f>
        <v>0</v>
      </c>
      <c r="BR226" s="41">
        <f>IF(G225="Ja",$B225*Formler!CY$5,0)</f>
        <v>0</v>
      </c>
      <c r="BS226" s="41">
        <f>IF(H225="Ja",$B225*Formler!CZ$5,0)</f>
        <v>0</v>
      </c>
      <c r="BT226" s="41">
        <f>IF(I225="Ja",$B225*Formler!DA$5,0)</f>
        <v>0</v>
      </c>
      <c r="BU226" s="41">
        <f>IF($J225&gt;0,$J225*Formler!$DB$5,0)</f>
        <v>0</v>
      </c>
      <c r="BV226" s="41">
        <f>IF(K225="Ja",$B225*Formler!DC$5,0)</f>
        <v>0</v>
      </c>
      <c r="BW226" s="41">
        <f>IF(L225="Ja",Formler!DE$5,0)</f>
        <v>0</v>
      </c>
      <c r="BX226" s="41">
        <f>IF(M225="Ja",Formler!DD$5*$N225,0)</f>
        <v>0</v>
      </c>
      <c r="BY226" s="41">
        <f>IF(D225="Ja",$B225*Formler!CV$6,0)</f>
        <v>0</v>
      </c>
      <c r="BZ226" s="41">
        <f>IF(E225="Ja",$B225*Formler!CW$6,0)</f>
        <v>0</v>
      </c>
      <c r="CA226" s="41">
        <f>IF(F225="Ja",$B225*Formler!CX$6,0)</f>
        <v>0</v>
      </c>
      <c r="CB226" s="41">
        <f>IF(G225="Ja",$B225*Formler!CY$6,0)</f>
        <v>0</v>
      </c>
      <c r="CC226" s="41">
        <f>IF(H225="Ja",$B225*Formler!CZ$6,0)</f>
        <v>0</v>
      </c>
      <c r="CD226" s="41">
        <f>IF(I225="Ja",$B225*Formler!DA$6,0)</f>
        <v>0</v>
      </c>
      <c r="CE226" s="41">
        <f>IF($J225&gt;0,$J225*Formler!$DB$6,0)</f>
        <v>0</v>
      </c>
      <c r="CF226" s="41">
        <f>IF(K225="Ja",$B225*Formler!DC$6,0)</f>
        <v>0</v>
      </c>
      <c r="CG226" s="41">
        <f>IF(L225="Ja",Formler!DE$6,0)</f>
        <v>0</v>
      </c>
      <c r="CH226" s="41">
        <f>IF(M225="Ja",Formler!DD$6*$N225,0)</f>
        <v>0</v>
      </c>
      <c r="CI226" s="41">
        <f>IF(D225="Ja",$B225*Formler!CV$7,0)</f>
        <v>0</v>
      </c>
      <c r="CJ226" s="41">
        <f>IF(E225="Ja",$B225*Formler!CW$7,0)</f>
        <v>0</v>
      </c>
      <c r="CK226" s="41">
        <f>IF(F225="Ja",$B225*Formler!CX$7,0)</f>
        <v>0</v>
      </c>
      <c r="CL226" s="41">
        <f>IF(G225="Ja",$B225*Formler!CY$7,0)</f>
        <v>0</v>
      </c>
      <c r="CM226" s="41">
        <f>IF(H225="Ja",$B225*Formler!CZ$7,0)</f>
        <v>0</v>
      </c>
      <c r="CN226" s="41">
        <f>IF(I225="Ja",$B225*Formler!DA$7,0)</f>
        <v>0</v>
      </c>
      <c r="CO226" s="41">
        <f>IF($J225&gt;0,$J225*Formler!$DB$7,0)</f>
        <v>0</v>
      </c>
      <c r="CP226" s="41">
        <f>IF(K225="Ja",$B225*Formler!DC$7,0)</f>
        <v>0</v>
      </c>
      <c r="CQ226" s="41">
        <f>IF(L225="Ja",Formler!DE$7,0)</f>
        <v>0</v>
      </c>
      <c r="CR226" s="41">
        <f>IF(M225="Ja",Formler!DD$7*$N225,0)</f>
        <v>0</v>
      </c>
      <c r="DR226" s="7">
        <v>255</v>
      </c>
    </row>
    <row r="227" spans="1:122" x14ac:dyDescent="0.35">
      <c r="A227" s="35">
        <f>Uträkningsmall!B233</f>
        <v>0</v>
      </c>
      <c r="B227" s="36">
        <f>IF(Uträkningsmall!$C233=Formler!$DR$12,12,Uträkningsmall!$C233)</f>
        <v>0</v>
      </c>
      <c r="C227" s="36">
        <f>Uträkningsmall!D233</f>
        <v>0</v>
      </c>
      <c r="D227" s="36">
        <f>Uträkningsmall!E233</f>
        <v>0</v>
      </c>
      <c r="E227" s="36">
        <f>Uträkningsmall!F233</f>
        <v>0</v>
      </c>
      <c r="F227" s="36">
        <f>Uträkningsmall!G233</f>
        <v>0</v>
      </c>
      <c r="G227" s="36">
        <f>Uträkningsmall!H233</f>
        <v>0</v>
      </c>
      <c r="H227" s="36">
        <f>Uträkningsmall!I233</f>
        <v>0</v>
      </c>
      <c r="I227" s="36">
        <f>Uträkningsmall!J233</f>
        <v>0</v>
      </c>
      <c r="J227" s="36">
        <f>Uträkningsmall!K233</f>
        <v>0</v>
      </c>
      <c r="K227" s="36">
        <f>Uträkningsmall!L233</f>
        <v>0</v>
      </c>
      <c r="L227" s="36">
        <f>Uträkningsmall!M233</f>
        <v>0</v>
      </c>
      <c r="M227" s="36">
        <f>Uträkningsmall!N233</f>
        <v>0</v>
      </c>
      <c r="N227" s="37">
        <f>Uträkningsmall!O233</f>
        <v>0</v>
      </c>
      <c r="P227" s="62">
        <f t="shared" si="66"/>
        <v>0</v>
      </c>
      <c r="Q227" s="62">
        <f t="shared" si="66"/>
        <v>0</v>
      </c>
      <c r="R227" s="62">
        <f t="shared" si="66"/>
        <v>0</v>
      </c>
      <c r="S227" s="62">
        <f t="shared" si="66"/>
        <v>0</v>
      </c>
      <c r="T227" s="62">
        <f t="shared" si="66"/>
        <v>0</v>
      </c>
      <c r="U227" s="63"/>
      <c r="V227" s="62">
        <f t="shared" si="51"/>
        <v>0</v>
      </c>
      <c r="W227" s="62">
        <f t="shared" si="52"/>
        <v>0</v>
      </c>
      <c r="X227" s="62">
        <f t="shared" si="53"/>
        <v>0</v>
      </c>
      <c r="Y227" s="62">
        <f t="shared" si="54"/>
        <v>0</v>
      </c>
      <c r="Z227" s="62">
        <f t="shared" si="55"/>
        <v>0</v>
      </c>
      <c r="AA227" s="63"/>
      <c r="AB227" s="62">
        <f t="shared" si="56"/>
        <v>0</v>
      </c>
      <c r="AC227" s="62">
        <f t="shared" si="57"/>
        <v>0</v>
      </c>
      <c r="AD227" s="62">
        <f t="shared" si="58"/>
        <v>0</v>
      </c>
      <c r="AE227" s="62">
        <f t="shared" si="59"/>
        <v>0</v>
      </c>
      <c r="AF227" s="62">
        <f t="shared" si="60"/>
        <v>0</v>
      </c>
      <c r="AH227" s="83">
        <f t="shared" si="61"/>
        <v>0</v>
      </c>
      <c r="AI227" s="64">
        <f t="shared" si="62"/>
        <v>0</v>
      </c>
      <c r="AJ227" s="64">
        <f t="shared" si="63"/>
        <v>0</v>
      </c>
      <c r="AK227" s="64">
        <f t="shared" si="64"/>
        <v>0</v>
      </c>
      <c r="AL227" s="84">
        <f t="shared" si="65"/>
        <v>0</v>
      </c>
      <c r="AU227" s="40">
        <f>IF($D226="Ja",$B226*Formler!CV$3,0)</f>
        <v>0</v>
      </c>
      <c r="AV227" s="41">
        <f>IF($E226="Ja",$B226*Formler!CW$3,0)</f>
        <v>0</v>
      </c>
      <c r="AW227" s="41">
        <f>IF($F226="Ja",$B226*Formler!CX$3,0)</f>
        <v>0</v>
      </c>
      <c r="AX227" s="41">
        <f>IF($G226="Ja",$B226*Formler!CY$3,0)</f>
        <v>0</v>
      </c>
      <c r="AY227" s="41">
        <f>IF($H226="Ja",$B226*Formler!CZ$3,0)</f>
        <v>0</v>
      </c>
      <c r="AZ227" s="41">
        <f>IF($I226="Ja",$B226*Formler!DA$3,0)</f>
        <v>0</v>
      </c>
      <c r="BA227" s="41">
        <f>IF($J226&gt;0,$J226*Formler!DB$3,0)</f>
        <v>0</v>
      </c>
      <c r="BB227" s="41">
        <f>IF($K226="Ja",$B226*Formler!DC$3,0)</f>
        <v>0</v>
      </c>
      <c r="BC227" s="74">
        <f>IF($L226="Ja",Formler!DE$3,0)</f>
        <v>0</v>
      </c>
      <c r="BD227" s="74">
        <f>IF($M226="Ja",$N226*Formler!DD$3,0)</f>
        <v>0</v>
      </c>
      <c r="BE227" s="41">
        <f>IF($D226="Ja",$B226*Formler!CV$4,0)</f>
        <v>0</v>
      </c>
      <c r="BF227" s="41">
        <f>IF($E226="Ja",$B226*Formler!CW$4,0)</f>
        <v>0</v>
      </c>
      <c r="BG227" s="41">
        <f>IF($F226="Ja",$B226*Formler!CX$4,0)</f>
        <v>0</v>
      </c>
      <c r="BH227" s="41">
        <f>IF($G226="Ja",$B226*Formler!CY$4,0)</f>
        <v>0</v>
      </c>
      <c r="BI227" s="41">
        <f>IF($H226="Ja",$B226*Formler!CZ$4,0)</f>
        <v>0</v>
      </c>
      <c r="BJ227" s="41">
        <f>IF($I226="Ja",$B226*Formler!DA$4,0)</f>
        <v>0</v>
      </c>
      <c r="BK227" s="41">
        <f>IF($J226&gt;0,$J226*Formler!$DB228,0)</f>
        <v>0</v>
      </c>
      <c r="BL227" s="41">
        <f>IF($K226="Ja",$B226*Formler!DC$4,0)</f>
        <v>0</v>
      </c>
      <c r="BM227" s="41">
        <f>IF($L226="Ja",Formler!DE$4,0)</f>
        <v>0</v>
      </c>
      <c r="BN227" s="41">
        <f>IF($M226="Ja",Formler!DD$4*$N226,0)</f>
        <v>0</v>
      </c>
      <c r="BO227" s="41">
        <f>IF(D226="Ja",$B226*Formler!CV$5,0)</f>
        <v>0</v>
      </c>
      <c r="BP227" s="41">
        <f>IF(E226="Ja",$B226*Formler!CW$5,0)</f>
        <v>0</v>
      </c>
      <c r="BQ227" s="41">
        <f>IF(F226="Ja",$B226*Formler!CX$5,0)</f>
        <v>0</v>
      </c>
      <c r="BR227" s="41">
        <f>IF(G226="Ja",$B226*Formler!CY$5,0)</f>
        <v>0</v>
      </c>
      <c r="BS227" s="41">
        <f>IF(H226="Ja",$B226*Formler!CZ$5,0)</f>
        <v>0</v>
      </c>
      <c r="BT227" s="41">
        <f>IF(I226="Ja",$B226*Formler!DA$5,0)</f>
        <v>0</v>
      </c>
      <c r="BU227" s="41">
        <f>IF($J226&gt;0,$J226*Formler!$DB$5,0)</f>
        <v>0</v>
      </c>
      <c r="BV227" s="41">
        <f>IF(K226="Ja",$B226*Formler!DC$5,0)</f>
        <v>0</v>
      </c>
      <c r="BW227" s="41">
        <f>IF(L226="Ja",Formler!DE$5,0)</f>
        <v>0</v>
      </c>
      <c r="BX227" s="41">
        <f>IF(M226="Ja",Formler!DD$5*$N226,0)</f>
        <v>0</v>
      </c>
      <c r="BY227" s="41">
        <f>IF(D226="Ja",$B226*Formler!CV$6,0)</f>
        <v>0</v>
      </c>
      <c r="BZ227" s="41">
        <f>IF(E226="Ja",$B226*Formler!CW$6,0)</f>
        <v>0</v>
      </c>
      <c r="CA227" s="41">
        <f>IF(F226="Ja",$B226*Formler!CX$6,0)</f>
        <v>0</v>
      </c>
      <c r="CB227" s="41">
        <f>IF(G226="Ja",$B226*Formler!CY$6,0)</f>
        <v>0</v>
      </c>
      <c r="CC227" s="41">
        <f>IF(H226="Ja",$B226*Formler!CZ$6,0)</f>
        <v>0</v>
      </c>
      <c r="CD227" s="41">
        <f>IF(I226="Ja",$B226*Formler!DA$6,0)</f>
        <v>0</v>
      </c>
      <c r="CE227" s="41">
        <f>IF($J226&gt;0,$J226*Formler!$DB$6,0)</f>
        <v>0</v>
      </c>
      <c r="CF227" s="41">
        <f>IF(K226="Ja",$B226*Formler!DC$6,0)</f>
        <v>0</v>
      </c>
      <c r="CG227" s="41">
        <f>IF(L226="Ja",Formler!DE$6,0)</f>
        <v>0</v>
      </c>
      <c r="CH227" s="41">
        <f>IF(M226="Ja",Formler!DD$6*$N226,0)</f>
        <v>0</v>
      </c>
      <c r="CI227" s="41">
        <f>IF(D226="Ja",$B226*Formler!CV$7,0)</f>
        <v>0</v>
      </c>
      <c r="CJ227" s="41">
        <f>IF(E226="Ja",$B226*Formler!CW$7,0)</f>
        <v>0</v>
      </c>
      <c r="CK227" s="41">
        <f>IF(F226="Ja",$B226*Formler!CX$7,0)</f>
        <v>0</v>
      </c>
      <c r="CL227" s="41">
        <f>IF(G226="Ja",$B226*Formler!CY$7,0)</f>
        <v>0</v>
      </c>
      <c r="CM227" s="41">
        <f>IF(H226="Ja",$B226*Formler!CZ$7,0)</f>
        <v>0</v>
      </c>
      <c r="CN227" s="41">
        <f>IF(I226="Ja",$B226*Formler!DA$7,0)</f>
        <v>0</v>
      </c>
      <c r="CO227" s="41">
        <f>IF($J226&gt;0,$J226*Formler!$DB$7,0)</f>
        <v>0</v>
      </c>
      <c r="CP227" s="41">
        <f>IF(K226="Ja",$B226*Formler!DC$7,0)</f>
        <v>0</v>
      </c>
      <c r="CQ227" s="41">
        <f>IF(L226="Ja",Formler!DE$7,0)</f>
        <v>0</v>
      </c>
      <c r="CR227" s="41">
        <f>IF(M226="Ja",Formler!DD$7*$N226,0)</f>
        <v>0</v>
      </c>
      <c r="DR227" s="7">
        <v>256</v>
      </c>
    </row>
    <row r="228" spans="1:122" x14ac:dyDescent="0.35">
      <c r="A228" s="35">
        <f>Uträkningsmall!B234</f>
        <v>0</v>
      </c>
      <c r="B228" s="36">
        <f>IF(Uträkningsmall!$C234=Formler!$DR$12,12,Uträkningsmall!$C234)</f>
        <v>0</v>
      </c>
      <c r="C228" s="36">
        <f>Uträkningsmall!D234</f>
        <v>0</v>
      </c>
      <c r="D228" s="36">
        <f>Uträkningsmall!E234</f>
        <v>0</v>
      </c>
      <c r="E228" s="36">
        <f>Uträkningsmall!F234</f>
        <v>0</v>
      </c>
      <c r="F228" s="36">
        <f>Uträkningsmall!G234</f>
        <v>0</v>
      </c>
      <c r="G228" s="36">
        <f>Uträkningsmall!H234</f>
        <v>0</v>
      </c>
      <c r="H228" s="36">
        <f>Uträkningsmall!I234</f>
        <v>0</v>
      </c>
      <c r="I228" s="36">
        <f>Uträkningsmall!J234</f>
        <v>0</v>
      </c>
      <c r="J228" s="36">
        <f>Uträkningsmall!K234</f>
        <v>0</v>
      </c>
      <c r="K228" s="36">
        <f>Uträkningsmall!L234</f>
        <v>0</v>
      </c>
      <c r="L228" s="36">
        <f>Uträkningsmall!M234</f>
        <v>0</v>
      </c>
      <c r="M228" s="36">
        <f>Uträkningsmall!N234</f>
        <v>0</v>
      </c>
      <c r="N228" s="37">
        <f>Uträkningsmall!O234</f>
        <v>0</v>
      </c>
      <c r="P228" s="62">
        <f t="shared" si="66"/>
        <v>0</v>
      </c>
      <c r="Q228" s="62">
        <f t="shared" si="66"/>
        <v>0</v>
      </c>
      <c r="R228" s="62">
        <f t="shared" si="66"/>
        <v>0</v>
      </c>
      <c r="S228" s="62">
        <f t="shared" si="66"/>
        <v>0</v>
      </c>
      <c r="T228" s="62">
        <f t="shared" si="66"/>
        <v>0</v>
      </c>
      <c r="U228" s="63"/>
      <c r="V228" s="62">
        <f t="shared" si="51"/>
        <v>0</v>
      </c>
      <c r="W228" s="62">
        <f t="shared" si="52"/>
        <v>0</v>
      </c>
      <c r="X228" s="62">
        <f t="shared" si="53"/>
        <v>0</v>
      </c>
      <c r="Y228" s="62">
        <f t="shared" si="54"/>
        <v>0</v>
      </c>
      <c r="Z228" s="62">
        <f t="shared" si="55"/>
        <v>0</v>
      </c>
      <c r="AA228" s="63"/>
      <c r="AB228" s="62">
        <f t="shared" si="56"/>
        <v>0</v>
      </c>
      <c r="AC228" s="62">
        <f t="shared" si="57"/>
        <v>0</v>
      </c>
      <c r="AD228" s="62">
        <f t="shared" si="58"/>
        <v>0</v>
      </c>
      <c r="AE228" s="62">
        <f t="shared" si="59"/>
        <v>0</v>
      </c>
      <c r="AF228" s="62">
        <f t="shared" si="60"/>
        <v>0</v>
      </c>
      <c r="AH228" s="83">
        <f t="shared" si="61"/>
        <v>0</v>
      </c>
      <c r="AI228" s="64">
        <f t="shared" si="62"/>
        <v>0</v>
      </c>
      <c r="AJ228" s="64">
        <f t="shared" si="63"/>
        <v>0</v>
      </c>
      <c r="AK228" s="64">
        <f t="shared" si="64"/>
        <v>0</v>
      </c>
      <c r="AL228" s="84">
        <f t="shared" si="65"/>
        <v>0</v>
      </c>
      <c r="AU228" s="40">
        <f>IF($D227="Ja",$B227*Formler!CV$3,0)</f>
        <v>0</v>
      </c>
      <c r="AV228" s="41">
        <f>IF($E227="Ja",$B227*Formler!CW$3,0)</f>
        <v>0</v>
      </c>
      <c r="AW228" s="41">
        <f>IF($F227="Ja",$B227*Formler!CX$3,0)</f>
        <v>0</v>
      </c>
      <c r="AX228" s="41">
        <f>IF($G227="Ja",$B227*Formler!CY$3,0)</f>
        <v>0</v>
      </c>
      <c r="AY228" s="41">
        <f>IF($H227="Ja",$B227*Formler!CZ$3,0)</f>
        <v>0</v>
      </c>
      <c r="AZ228" s="41">
        <f>IF($I227="Ja",$B227*Formler!DA$3,0)</f>
        <v>0</v>
      </c>
      <c r="BA228" s="41">
        <f>IF($J227&gt;0,$J227*Formler!DB$3,0)</f>
        <v>0</v>
      </c>
      <c r="BB228" s="41">
        <f>IF($K227="Ja",$B227*Formler!DC$3,0)</f>
        <v>0</v>
      </c>
      <c r="BC228" s="74">
        <f>IF($L227="Ja",Formler!DE$3,0)</f>
        <v>0</v>
      </c>
      <c r="BD228" s="74">
        <f>IF($M227="Ja",$N227*Formler!DD$3,0)</f>
        <v>0</v>
      </c>
      <c r="BE228" s="41">
        <f>IF($D227="Ja",$B227*Formler!CV$4,0)</f>
        <v>0</v>
      </c>
      <c r="BF228" s="41">
        <f>IF($E227="Ja",$B227*Formler!CW$4,0)</f>
        <v>0</v>
      </c>
      <c r="BG228" s="41">
        <f>IF($F227="Ja",$B227*Formler!CX$4,0)</f>
        <v>0</v>
      </c>
      <c r="BH228" s="41">
        <f>IF($G227="Ja",$B227*Formler!CY$4,0)</f>
        <v>0</v>
      </c>
      <c r="BI228" s="41">
        <f>IF($H227="Ja",$B227*Formler!CZ$4,0)</f>
        <v>0</v>
      </c>
      <c r="BJ228" s="41">
        <f>IF($I227="Ja",$B227*Formler!DA$4,0)</f>
        <v>0</v>
      </c>
      <c r="BK228" s="41">
        <f>IF($J227&gt;0,$J227*Formler!$DB229,0)</f>
        <v>0</v>
      </c>
      <c r="BL228" s="41">
        <f>IF($K227="Ja",$B227*Formler!DC$4,0)</f>
        <v>0</v>
      </c>
      <c r="BM228" s="41">
        <f>IF($L227="Ja",Formler!DE$4,0)</f>
        <v>0</v>
      </c>
      <c r="BN228" s="41">
        <f>IF($M227="Ja",Formler!DD$4*$N227,0)</f>
        <v>0</v>
      </c>
      <c r="BO228" s="41">
        <f>IF(D227="Ja",$B227*Formler!CV$5,0)</f>
        <v>0</v>
      </c>
      <c r="BP228" s="41">
        <f>IF(E227="Ja",$B227*Formler!CW$5,0)</f>
        <v>0</v>
      </c>
      <c r="BQ228" s="41">
        <f>IF(F227="Ja",$B227*Formler!CX$5,0)</f>
        <v>0</v>
      </c>
      <c r="BR228" s="41">
        <f>IF(G227="Ja",$B227*Formler!CY$5,0)</f>
        <v>0</v>
      </c>
      <c r="BS228" s="41">
        <f>IF(H227="Ja",$B227*Formler!CZ$5,0)</f>
        <v>0</v>
      </c>
      <c r="BT228" s="41">
        <f>IF(I227="Ja",$B227*Formler!DA$5,0)</f>
        <v>0</v>
      </c>
      <c r="BU228" s="41">
        <f>IF($J227&gt;0,$J227*Formler!$DB$5,0)</f>
        <v>0</v>
      </c>
      <c r="BV228" s="41">
        <f>IF(K227="Ja",$B227*Formler!DC$5,0)</f>
        <v>0</v>
      </c>
      <c r="BW228" s="41">
        <f>IF(L227="Ja",Formler!DE$5,0)</f>
        <v>0</v>
      </c>
      <c r="BX228" s="41">
        <f>IF(M227="Ja",Formler!DD$5*$N227,0)</f>
        <v>0</v>
      </c>
      <c r="BY228" s="41">
        <f>IF(D227="Ja",$B227*Formler!CV$6,0)</f>
        <v>0</v>
      </c>
      <c r="BZ228" s="41">
        <f>IF(E227="Ja",$B227*Formler!CW$6,0)</f>
        <v>0</v>
      </c>
      <c r="CA228" s="41">
        <f>IF(F227="Ja",$B227*Formler!CX$6,0)</f>
        <v>0</v>
      </c>
      <c r="CB228" s="41">
        <f>IF(G227="Ja",$B227*Formler!CY$6,0)</f>
        <v>0</v>
      </c>
      <c r="CC228" s="41">
        <f>IF(H227="Ja",$B227*Formler!CZ$6,0)</f>
        <v>0</v>
      </c>
      <c r="CD228" s="41">
        <f>IF(I227="Ja",$B227*Formler!DA$6,0)</f>
        <v>0</v>
      </c>
      <c r="CE228" s="41">
        <f>IF($J227&gt;0,$J227*Formler!$DB$6,0)</f>
        <v>0</v>
      </c>
      <c r="CF228" s="41">
        <f>IF(K227="Ja",$B227*Formler!DC$6,0)</f>
        <v>0</v>
      </c>
      <c r="CG228" s="41">
        <f>IF(L227="Ja",Formler!DE$6,0)</f>
        <v>0</v>
      </c>
      <c r="CH228" s="41">
        <f>IF(M227="Ja",Formler!DD$6*$N227,0)</f>
        <v>0</v>
      </c>
      <c r="CI228" s="41">
        <f>IF(D227="Ja",$B227*Formler!CV$7,0)</f>
        <v>0</v>
      </c>
      <c r="CJ228" s="41">
        <f>IF(E227="Ja",$B227*Formler!CW$7,0)</f>
        <v>0</v>
      </c>
      <c r="CK228" s="41">
        <f>IF(F227="Ja",$B227*Formler!CX$7,0)</f>
        <v>0</v>
      </c>
      <c r="CL228" s="41">
        <f>IF(G227="Ja",$B227*Formler!CY$7,0)</f>
        <v>0</v>
      </c>
      <c r="CM228" s="41">
        <f>IF(H227="Ja",$B227*Formler!CZ$7,0)</f>
        <v>0</v>
      </c>
      <c r="CN228" s="41">
        <f>IF(I227="Ja",$B227*Formler!DA$7,0)</f>
        <v>0</v>
      </c>
      <c r="CO228" s="41">
        <f>IF($J227&gt;0,$J227*Formler!$DB$7,0)</f>
        <v>0</v>
      </c>
      <c r="CP228" s="41">
        <f>IF(K227="Ja",$B227*Formler!DC$7,0)</f>
        <v>0</v>
      </c>
      <c r="CQ228" s="41">
        <f>IF(L227="Ja",Formler!DE$7,0)</f>
        <v>0</v>
      </c>
      <c r="CR228" s="41">
        <f>IF(M227="Ja",Formler!DD$7*$N227,0)</f>
        <v>0</v>
      </c>
      <c r="DR228" s="7">
        <v>257</v>
      </c>
    </row>
    <row r="229" spans="1:122" x14ac:dyDescent="0.35">
      <c r="A229" s="35">
        <f>Uträkningsmall!B235</f>
        <v>0</v>
      </c>
      <c r="B229" s="36">
        <f>IF(Uträkningsmall!$C235=Formler!$DR$12,12,Uträkningsmall!$C235)</f>
        <v>0</v>
      </c>
      <c r="C229" s="36">
        <f>Uträkningsmall!D235</f>
        <v>0</v>
      </c>
      <c r="D229" s="36">
        <f>Uträkningsmall!E235</f>
        <v>0</v>
      </c>
      <c r="E229" s="36">
        <f>Uträkningsmall!F235</f>
        <v>0</v>
      </c>
      <c r="F229" s="36">
        <f>Uträkningsmall!G235</f>
        <v>0</v>
      </c>
      <c r="G229" s="36">
        <f>Uträkningsmall!H235</f>
        <v>0</v>
      </c>
      <c r="H229" s="36">
        <f>Uträkningsmall!I235</f>
        <v>0</v>
      </c>
      <c r="I229" s="36">
        <f>Uträkningsmall!J235</f>
        <v>0</v>
      </c>
      <c r="J229" s="36">
        <f>Uträkningsmall!K235</f>
        <v>0</v>
      </c>
      <c r="K229" s="36">
        <f>Uträkningsmall!L235</f>
        <v>0</v>
      </c>
      <c r="L229" s="36">
        <f>Uträkningsmall!M235</f>
        <v>0</v>
      </c>
      <c r="M229" s="36">
        <f>Uträkningsmall!N235</f>
        <v>0</v>
      </c>
      <c r="N229" s="37">
        <f>Uträkningsmall!O235</f>
        <v>0</v>
      </c>
      <c r="P229" s="62">
        <f t="shared" si="66"/>
        <v>0</v>
      </c>
      <c r="Q229" s="62">
        <f t="shared" si="66"/>
        <v>0</v>
      </c>
      <c r="R229" s="62">
        <f t="shared" si="66"/>
        <v>0</v>
      </c>
      <c r="S229" s="62">
        <f t="shared" si="66"/>
        <v>0</v>
      </c>
      <c r="T229" s="62">
        <f t="shared" si="66"/>
        <v>0</v>
      </c>
      <c r="U229" s="63"/>
      <c r="V229" s="62">
        <f t="shared" si="51"/>
        <v>0</v>
      </c>
      <c r="W229" s="62">
        <f t="shared" si="52"/>
        <v>0</v>
      </c>
      <c r="X229" s="62">
        <f t="shared" si="53"/>
        <v>0</v>
      </c>
      <c r="Y229" s="62">
        <f t="shared" si="54"/>
        <v>0</v>
      </c>
      <c r="Z229" s="62">
        <f t="shared" si="55"/>
        <v>0</v>
      </c>
      <c r="AA229" s="63"/>
      <c r="AB229" s="62">
        <f t="shared" si="56"/>
        <v>0</v>
      </c>
      <c r="AC229" s="62">
        <f t="shared" si="57"/>
        <v>0</v>
      </c>
      <c r="AD229" s="62">
        <f t="shared" si="58"/>
        <v>0</v>
      </c>
      <c r="AE229" s="62">
        <f t="shared" si="59"/>
        <v>0</v>
      </c>
      <c r="AF229" s="62">
        <f t="shared" si="60"/>
        <v>0</v>
      </c>
      <c r="AH229" s="83">
        <f t="shared" si="61"/>
        <v>0</v>
      </c>
      <c r="AI229" s="64">
        <f t="shared" si="62"/>
        <v>0</v>
      </c>
      <c r="AJ229" s="64">
        <f t="shared" si="63"/>
        <v>0</v>
      </c>
      <c r="AK229" s="64">
        <f t="shared" si="64"/>
        <v>0</v>
      </c>
      <c r="AL229" s="84">
        <f t="shared" si="65"/>
        <v>0</v>
      </c>
      <c r="AU229" s="40">
        <f>IF($D228="Ja",$B228*Formler!CV$3,0)</f>
        <v>0</v>
      </c>
      <c r="AV229" s="41">
        <f>IF($E228="Ja",$B228*Formler!CW$3,0)</f>
        <v>0</v>
      </c>
      <c r="AW229" s="41">
        <f>IF($F228="Ja",$B228*Formler!CX$3,0)</f>
        <v>0</v>
      </c>
      <c r="AX229" s="41">
        <f>IF($G228="Ja",$B228*Formler!CY$3,0)</f>
        <v>0</v>
      </c>
      <c r="AY229" s="41">
        <f>IF($H228="Ja",$B228*Formler!CZ$3,0)</f>
        <v>0</v>
      </c>
      <c r="AZ229" s="41">
        <f>IF($I228="Ja",$B228*Formler!DA$3,0)</f>
        <v>0</v>
      </c>
      <c r="BA229" s="41">
        <f>IF($J228&gt;0,$J228*Formler!DB$3,0)</f>
        <v>0</v>
      </c>
      <c r="BB229" s="41">
        <f>IF($K228="Ja",$B228*Formler!DC$3,0)</f>
        <v>0</v>
      </c>
      <c r="BC229" s="74">
        <f>IF($L228="Ja",Formler!DE$3,0)</f>
        <v>0</v>
      </c>
      <c r="BD229" s="74">
        <f>IF($M228="Ja",$N228*Formler!DD$3,0)</f>
        <v>0</v>
      </c>
      <c r="BE229" s="41">
        <f>IF($D228="Ja",$B228*Formler!CV$4,0)</f>
        <v>0</v>
      </c>
      <c r="BF229" s="41">
        <f>IF($E228="Ja",$B228*Formler!CW$4,0)</f>
        <v>0</v>
      </c>
      <c r="BG229" s="41">
        <f>IF($F228="Ja",$B228*Formler!CX$4,0)</f>
        <v>0</v>
      </c>
      <c r="BH229" s="41">
        <f>IF($G228="Ja",$B228*Formler!CY$4,0)</f>
        <v>0</v>
      </c>
      <c r="BI229" s="41">
        <f>IF($H228="Ja",$B228*Formler!CZ$4,0)</f>
        <v>0</v>
      </c>
      <c r="BJ229" s="41">
        <f>IF($I228="Ja",$B228*Formler!DA$4,0)</f>
        <v>0</v>
      </c>
      <c r="BK229" s="41">
        <f>IF($J228&gt;0,$J228*Formler!$DB230,0)</f>
        <v>0</v>
      </c>
      <c r="BL229" s="41">
        <f>IF($K228="Ja",$B228*Formler!DC$4,0)</f>
        <v>0</v>
      </c>
      <c r="BM229" s="41">
        <f>IF($L228="Ja",Formler!DE$4,0)</f>
        <v>0</v>
      </c>
      <c r="BN229" s="41">
        <f>IF($M228="Ja",Formler!DD$4*$N228,0)</f>
        <v>0</v>
      </c>
      <c r="BO229" s="41">
        <f>IF(D228="Ja",$B228*Formler!CV$5,0)</f>
        <v>0</v>
      </c>
      <c r="BP229" s="41">
        <f>IF(E228="Ja",$B228*Formler!CW$5,0)</f>
        <v>0</v>
      </c>
      <c r="BQ229" s="41">
        <f>IF(F228="Ja",$B228*Formler!CX$5,0)</f>
        <v>0</v>
      </c>
      <c r="BR229" s="41">
        <f>IF(G228="Ja",$B228*Formler!CY$5,0)</f>
        <v>0</v>
      </c>
      <c r="BS229" s="41">
        <f>IF(H228="Ja",$B228*Formler!CZ$5,0)</f>
        <v>0</v>
      </c>
      <c r="BT229" s="41">
        <f>IF(I228="Ja",$B228*Formler!DA$5,0)</f>
        <v>0</v>
      </c>
      <c r="BU229" s="41">
        <f>IF($J228&gt;0,$J228*Formler!$DB$5,0)</f>
        <v>0</v>
      </c>
      <c r="BV229" s="41">
        <f>IF(K228="Ja",$B228*Formler!DC$5,0)</f>
        <v>0</v>
      </c>
      <c r="BW229" s="41">
        <f>IF(L228="Ja",Formler!DE$5,0)</f>
        <v>0</v>
      </c>
      <c r="BX229" s="41">
        <f>IF(M228="Ja",Formler!DD$5*$N228,0)</f>
        <v>0</v>
      </c>
      <c r="BY229" s="41">
        <f>IF(D228="Ja",$B228*Formler!CV$6,0)</f>
        <v>0</v>
      </c>
      <c r="BZ229" s="41">
        <f>IF(E228="Ja",$B228*Formler!CW$6,0)</f>
        <v>0</v>
      </c>
      <c r="CA229" s="41">
        <f>IF(F228="Ja",$B228*Formler!CX$6,0)</f>
        <v>0</v>
      </c>
      <c r="CB229" s="41">
        <f>IF(G228="Ja",$B228*Formler!CY$6,0)</f>
        <v>0</v>
      </c>
      <c r="CC229" s="41">
        <f>IF(H228="Ja",$B228*Formler!CZ$6,0)</f>
        <v>0</v>
      </c>
      <c r="CD229" s="41">
        <f>IF(I228="Ja",$B228*Formler!DA$6,0)</f>
        <v>0</v>
      </c>
      <c r="CE229" s="41">
        <f>IF($J228&gt;0,$J228*Formler!$DB$6,0)</f>
        <v>0</v>
      </c>
      <c r="CF229" s="41">
        <f>IF(K228="Ja",$B228*Formler!DC$6,0)</f>
        <v>0</v>
      </c>
      <c r="CG229" s="41">
        <f>IF(L228="Ja",Formler!DE$6,0)</f>
        <v>0</v>
      </c>
      <c r="CH229" s="41">
        <f>IF(M228="Ja",Formler!DD$6*$N228,0)</f>
        <v>0</v>
      </c>
      <c r="CI229" s="41">
        <f>IF(D228="Ja",$B228*Formler!CV$7,0)</f>
        <v>0</v>
      </c>
      <c r="CJ229" s="41">
        <f>IF(E228="Ja",$B228*Formler!CW$7,0)</f>
        <v>0</v>
      </c>
      <c r="CK229" s="41">
        <f>IF(F228="Ja",$B228*Formler!CX$7,0)</f>
        <v>0</v>
      </c>
      <c r="CL229" s="41">
        <f>IF(G228="Ja",$B228*Formler!CY$7,0)</f>
        <v>0</v>
      </c>
      <c r="CM229" s="41">
        <f>IF(H228="Ja",$B228*Formler!CZ$7,0)</f>
        <v>0</v>
      </c>
      <c r="CN229" s="41">
        <f>IF(I228="Ja",$B228*Formler!DA$7,0)</f>
        <v>0</v>
      </c>
      <c r="CO229" s="41">
        <f>IF($J228&gt;0,$J228*Formler!$DB$7,0)</f>
        <v>0</v>
      </c>
      <c r="CP229" s="41">
        <f>IF(K228="Ja",$B228*Formler!DC$7,0)</f>
        <v>0</v>
      </c>
      <c r="CQ229" s="41">
        <f>IF(L228="Ja",Formler!DE$7,0)</f>
        <v>0</v>
      </c>
      <c r="CR229" s="41">
        <f>IF(M228="Ja",Formler!DD$7*$N228,0)</f>
        <v>0</v>
      </c>
      <c r="DR229" s="7">
        <v>258</v>
      </c>
    </row>
    <row r="230" spans="1:122" x14ac:dyDescent="0.35">
      <c r="A230" s="35">
        <f>Uträkningsmall!B236</f>
        <v>0</v>
      </c>
      <c r="B230" s="36">
        <f>IF(Uträkningsmall!$C236=Formler!$DR$12,12,Uträkningsmall!$C236)</f>
        <v>0</v>
      </c>
      <c r="C230" s="36">
        <f>Uträkningsmall!D236</f>
        <v>0</v>
      </c>
      <c r="D230" s="36">
        <f>Uträkningsmall!E236</f>
        <v>0</v>
      </c>
      <c r="E230" s="36">
        <f>Uträkningsmall!F236</f>
        <v>0</v>
      </c>
      <c r="F230" s="36">
        <f>Uträkningsmall!G236</f>
        <v>0</v>
      </c>
      <c r="G230" s="36">
        <f>Uträkningsmall!H236</f>
        <v>0</v>
      </c>
      <c r="H230" s="36">
        <f>Uträkningsmall!I236</f>
        <v>0</v>
      </c>
      <c r="I230" s="36">
        <f>Uträkningsmall!J236</f>
        <v>0</v>
      </c>
      <c r="J230" s="36">
        <f>Uträkningsmall!K236</f>
        <v>0</v>
      </c>
      <c r="K230" s="36">
        <f>Uträkningsmall!L236</f>
        <v>0</v>
      </c>
      <c r="L230" s="36">
        <f>Uträkningsmall!M236</f>
        <v>0</v>
      </c>
      <c r="M230" s="36">
        <f>Uträkningsmall!N236</f>
        <v>0</v>
      </c>
      <c r="N230" s="37">
        <f>Uträkningsmall!O236</f>
        <v>0</v>
      </c>
      <c r="P230" s="62">
        <f t="shared" si="66"/>
        <v>0</v>
      </c>
      <c r="Q230" s="62">
        <f t="shared" si="66"/>
        <v>0</v>
      </c>
      <c r="R230" s="62">
        <f t="shared" si="66"/>
        <v>0</v>
      </c>
      <c r="S230" s="62">
        <f t="shared" si="66"/>
        <v>0</v>
      </c>
      <c r="T230" s="62">
        <f t="shared" si="66"/>
        <v>0</v>
      </c>
      <c r="U230" s="63"/>
      <c r="V230" s="62">
        <f t="shared" si="51"/>
        <v>0</v>
      </c>
      <c r="W230" s="62">
        <f t="shared" si="52"/>
        <v>0</v>
      </c>
      <c r="X230" s="62">
        <f t="shared" si="53"/>
        <v>0</v>
      </c>
      <c r="Y230" s="62">
        <f t="shared" si="54"/>
        <v>0</v>
      </c>
      <c r="Z230" s="62">
        <f t="shared" si="55"/>
        <v>0</v>
      </c>
      <c r="AA230" s="63"/>
      <c r="AB230" s="62">
        <f t="shared" si="56"/>
        <v>0</v>
      </c>
      <c r="AC230" s="62">
        <f t="shared" si="57"/>
        <v>0</v>
      </c>
      <c r="AD230" s="62">
        <f t="shared" si="58"/>
        <v>0</v>
      </c>
      <c r="AE230" s="62">
        <f t="shared" si="59"/>
        <v>0</v>
      </c>
      <c r="AF230" s="62">
        <f t="shared" si="60"/>
        <v>0</v>
      </c>
      <c r="AH230" s="83">
        <f t="shared" si="61"/>
        <v>0</v>
      </c>
      <c r="AI230" s="64">
        <f t="shared" si="62"/>
        <v>0</v>
      </c>
      <c r="AJ230" s="64">
        <f t="shared" si="63"/>
        <v>0</v>
      </c>
      <c r="AK230" s="64">
        <f t="shared" si="64"/>
        <v>0</v>
      </c>
      <c r="AL230" s="84">
        <f t="shared" si="65"/>
        <v>0</v>
      </c>
      <c r="AU230" s="40">
        <f>IF($D229="Ja",$B229*Formler!CV$3,0)</f>
        <v>0</v>
      </c>
      <c r="AV230" s="41">
        <f>IF($E229="Ja",$B229*Formler!CW$3,0)</f>
        <v>0</v>
      </c>
      <c r="AW230" s="41">
        <f>IF($F229="Ja",$B229*Formler!CX$3,0)</f>
        <v>0</v>
      </c>
      <c r="AX230" s="41">
        <f>IF($G229="Ja",$B229*Formler!CY$3,0)</f>
        <v>0</v>
      </c>
      <c r="AY230" s="41">
        <f>IF($H229="Ja",$B229*Formler!CZ$3,0)</f>
        <v>0</v>
      </c>
      <c r="AZ230" s="41">
        <f>IF($I229="Ja",$B229*Formler!DA$3,0)</f>
        <v>0</v>
      </c>
      <c r="BA230" s="41">
        <f>IF($J229&gt;0,$J229*Formler!DB$3,0)</f>
        <v>0</v>
      </c>
      <c r="BB230" s="41">
        <f>IF($K229="Ja",$B229*Formler!DC$3,0)</f>
        <v>0</v>
      </c>
      <c r="BC230" s="74">
        <f>IF($L229="Ja",Formler!DE$3,0)</f>
        <v>0</v>
      </c>
      <c r="BD230" s="74">
        <f>IF($M229="Ja",$N229*Formler!DD$3,0)</f>
        <v>0</v>
      </c>
      <c r="BE230" s="41">
        <f>IF($D229="Ja",$B229*Formler!CV$4,0)</f>
        <v>0</v>
      </c>
      <c r="BF230" s="41">
        <f>IF($E229="Ja",$B229*Formler!CW$4,0)</f>
        <v>0</v>
      </c>
      <c r="BG230" s="41">
        <f>IF($F229="Ja",$B229*Formler!CX$4,0)</f>
        <v>0</v>
      </c>
      <c r="BH230" s="41">
        <f>IF($G229="Ja",$B229*Formler!CY$4,0)</f>
        <v>0</v>
      </c>
      <c r="BI230" s="41">
        <f>IF($H229="Ja",$B229*Formler!CZ$4,0)</f>
        <v>0</v>
      </c>
      <c r="BJ230" s="41">
        <f>IF($I229="Ja",$B229*Formler!DA$4,0)</f>
        <v>0</v>
      </c>
      <c r="BK230" s="41">
        <f>IF($J229&gt;0,$J229*Formler!$DB231,0)</f>
        <v>0</v>
      </c>
      <c r="BL230" s="41">
        <f>IF($K229="Ja",$B229*Formler!DC$4,0)</f>
        <v>0</v>
      </c>
      <c r="BM230" s="41">
        <f>IF($L229="Ja",Formler!DE$4,0)</f>
        <v>0</v>
      </c>
      <c r="BN230" s="41">
        <f>IF($M229="Ja",Formler!DD$4*$N229,0)</f>
        <v>0</v>
      </c>
      <c r="BO230" s="41">
        <f>IF(D229="Ja",$B229*Formler!CV$5,0)</f>
        <v>0</v>
      </c>
      <c r="BP230" s="41">
        <f>IF(E229="Ja",$B229*Formler!CW$5,0)</f>
        <v>0</v>
      </c>
      <c r="BQ230" s="41">
        <f>IF(F229="Ja",$B229*Formler!CX$5,0)</f>
        <v>0</v>
      </c>
      <c r="BR230" s="41">
        <f>IF(G229="Ja",$B229*Formler!CY$5,0)</f>
        <v>0</v>
      </c>
      <c r="BS230" s="41">
        <f>IF(H229="Ja",$B229*Formler!CZ$5,0)</f>
        <v>0</v>
      </c>
      <c r="BT230" s="41">
        <f>IF(I229="Ja",$B229*Formler!DA$5,0)</f>
        <v>0</v>
      </c>
      <c r="BU230" s="41">
        <f>IF($J229&gt;0,$J229*Formler!$DB$5,0)</f>
        <v>0</v>
      </c>
      <c r="BV230" s="41">
        <f>IF(K229="Ja",$B229*Formler!DC$5,0)</f>
        <v>0</v>
      </c>
      <c r="BW230" s="41">
        <f>IF(L229="Ja",Formler!DE$5,0)</f>
        <v>0</v>
      </c>
      <c r="BX230" s="41">
        <f>IF(M229="Ja",Formler!DD$5*$N229,0)</f>
        <v>0</v>
      </c>
      <c r="BY230" s="41">
        <f>IF(D229="Ja",$B229*Formler!CV$6,0)</f>
        <v>0</v>
      </c>
      <c r="BZ230" s="41">
        <f>IF(E229="Ja",$B229*Formler!CW$6,0)</f>
        <v>0</v>
      </c>
      <c r="CA230" s="41">
        <f>IF(F229="Ja",$B229*Formler!CX$6,0)</f>
        <v>0</v>
      </c>
      <c r="CB230" s="41">
        <f>IF(G229="Ja",$B229*Formler!CY$6,0)</f>
        <v>0</v>
      </c>
      <c r="CC230" s="41">
        <f>IF(H229="Ja",$B229*Formler!CZ$6,0)</f>
        <v>0</v>
      </c>
      <c r="CD230" s="41">
        <f>IF(I229="Ja",$B229*Formler!DA$6,0)</f>
        <v>0</v>
      </c>
      <c r="CE230" s="41">
        <f>IF($J229&gt;0,$J229*Formler!$DB$6,0)</f>
        <v>0</v>
      </c>
      <c r="CF230" s="41">
        <f>IF(K229="Ja",$B229*Formler!DC$6,0)</f>
        <v>0</v>
      </c>
      <c r="CG230" s="41">
        <f>IF(L229="Ja",Formler!DE$6,0)</f>
        <v>0</v>
      </c>
      <c r="CH230" s="41">
        <f>IF(M229="Ja",Formler!DD$6*$N229,0)</f>
        <v>0</v>
      </c>
      <c r="CI230" s="41">
        <f>IF(D229="Ja",$B229*Formler!CV$7,0)</f>
        <v>0</v>
      </c>
      <c r="CJ230" s="41">
        <f>IF(E229="Ja",$B229*Formler!CW$7,0)</f>
        <v>0</v>
      </c>
      <c r="CK230" s="41">
        <f>IF(F229="Ja",$B229*Formler!CX$7,0)</f>
        <v>0</v>
      </c>
      <c r="CL230" s="41">
        <f>IF(G229="Ja",$B229*Formler!CY$7,0)</f>
        <v>0</v>
      </c>
      <c r="CM230" s="41">
        <f>IF(H229="Ja",$B229*Formler!CZ$7,0)</f>
        <v>0</v>
      </c>
      <c r="CN230" s="41">
        <f>IF(I229="Ja",$B229*Formler!DA$7,0)</f>
        <v>0</v>
      </c>
      <c r="CO230" s="41">
        <f>IF($J229&gt;0,$J229*Formler!$DB$7,0)</f>
        <v>0</v>
      </c>
      <c r="CP230" s="41">
        <f>IF(K229="Ja",$B229*Formler!DC$7,0)</f>
        <v>0</v>
      </c>
      <c r="CQ230" s="41">
        <f>IF(L229="Ja",Formler!DE$7,0)</f>
        <v>0</v>
      </c>
      <c r="CR230" s="41">
        <f>IF(M229="Ja",Formler!DD$7*$N229,0)</f>
        <v>0</v>
      </c>
      <c r="DR230" s="7">
        <v>259</v>
      </c>
    </row>
    <row r="231" spans="1:122" x14ac:dyDescent="0.35">
      <c r="A231" s="35">
        <f>Uträkningsmall!B237</f>
        <v>0</v>
      </c>
      <c r="B231" s="36">
        <f>IF(Uträkningsmall!$C237=Formler!$DR$12,12,Uträkningsmall!$C237)</f>
        <v>0</v>
      </c>
      <c r="C231" s="36">
        <f>Uträkningsmall!D237</f>
        <v>0</v>
      </c>
      <c r="D231" s="36">
        <f>Uträkningsmall!E237</f>
        <v>0</v>
      </c>
      <c r="E231" s="36">
        <f>Uträkningsmall!F237</f>
        <v>0</v>
      </c>
      <c r="F231" s="36">
        <f>Uträkningsmall!G237</f>
        <v>0</v>
      </c>
      <c r="G231" s="36">
        <f>Uträkningsmall!H237</f>
        <v>0</v>
      </c>
      <c r="H231" s="36">
        <f>Uträkningsmall!I237</f>
        <v>0</v>
      </c>
      <c r="I231" s="36">
        <f>Uträkningsmall!J237</f>
        <v>0</v>
      </c>
      <c r="J231" s="36">
        <f>Uträkningsmall!K237</f>
        <v>0</v>
      </c>
      <c r="K231" s="36">
        <f>Uträkningsmall!L237</f>
        <v>0</v>
      </c>
      <c r="L231" s="36">
        <f>Uträkningsmall!M237</f>
        <v>0</v>
      </c>
      <c r="M231" s="36">
        <f>Uträkningsmall!N237</f>
        <v>0</v>
      </c>
      <c r="N231" s="37">
        <f>Uträkningsmall!O237</f>
        <v>0</v>
      </c>
      <c r="P231" s="62">
        <f t="shared" si="66"/>
        <v>0</v>
      </c>
      <c r="Q231" s="62">
        <f t="shared" si="66"/>
        <v>0</v>
      </c>
      <c r="R231" s="62">
        <f t="shared" si="66"/>
        <v>0</v>
      </c>
      <c r="S231" s="62">
        <f t="shared" si="66"/>
        <v>0</v>
      </c>
      <c r="T231" s="62">
        <f t="shared" si="66"/>
        <v>0</v>
      </c>
      <c r="U231" s="63"/>
      <c r="V231" s="62">
        <f t="shared" si="51"/>
        <v>0</v>
      </c>
      <c r="W231" s="62">
        <f t="shared" si="52"/>
        <v>0</v>
      </c>
      <c r="X231" s="62">
        <f t="shared" si="53"/>
        <v>0</v>
      </c>
      <c r="Y231" s="62">
        <f t="shared" si="54"/>
        <v>0</v>
      </c>
      <c r="Z231" s="62">
        <f t="shared" si="55"/>
        <v>0</v>
      </c>
      <c r="AA231" s="63"/>
      <c r="AB231" s="62">
        <f t="shared" si="56"/>
        <v>0</v>
      </c>
      <c r="AC231" s="62">
        <f t="shared" si="57"/>
        <v>0</v>
      </c>
      <c r="AD231" s="62">
        <f t="shared" si="58"/>
        <v>0</v>
      </c>
      <c r="AE231" s="62">
        <f t="shared" si="59"/>
        <v>0</v>
      </c>
      <c r="AF231" s="62">
        <f t="shared" si="60"/>
        <v>0</v>
      </c>
      <c r="AH231" s="83">
        <f t="shared" si="61"/>
        <v>0</v>
      </c>
      <c r="AI231" s="64">
        <f t="shared" si="62"/>
        <v>0</v>
      </c>
      <c r="AJ231" s="64">
        <f t="shared" si="63"/>
        <v>0</v>
      </c>
      <c r="AK231" s="64">
        <f t="shared" si="64"/>
        <v>0</v>
      </c>
      <c r="AL231" s="84">
        <f t="shared" si="65"/>
        <v>0</v>
      </c>
      <c r="AU231" s="40">
        <f>IF($D230="Ja",$B230*Formler!CV$3,0)</f>
        <v>0</v>
      </c>
      <c r="AV231" s="41">
        <f>IF($E230="Ja",$B230*Formler!CW$3,0)</f>
        <v>0</v>
      </c>
      <c r="AW231" s="41">
        <f>IF($F230="Ja",$B230*Formler!CX$3,0)</f>
        <v>0</v>
      </c>
      <c r="AX231" s="41">
        <f>IF($G230="Ja",$B230*Formler!CY$3,0)</f>
        <v>0</v>
      </c>
      <c r="AY231" s="41">
        <f>IF($H230="Ja",$B230*Formler!CZ$3,0)</f>
        <v>0</v>
      </c>
      <c r="AZ231" s="41">
        <f>IF($I230="Ja",$B230*Formler!DA$3,0)</f>
        <v>0</v>
      </c>
      <c r="BA231" s="41">
        <f>IF($J230&gt;0,$J230*Formler!DB$3,0)</f>
        <v>0</v>
      </c>
      <c r="BB231" s="41">
        <f>IF($K230="Ja",$B230*Formler!DC$3,0)</f>
        <v>0</v>
      </c>
      <c r="BC231" s="74">
        <f>IF($L230="Ja",Formler!DE$3,0)</f>
        <v>0</v>
      </c>
      <c r="BD231" s="74">
        <f>IF($M230="Ja",$N230*Formler!DD$3,0)</f>
        <v>0</v>
      </c>
      <c r="BE231" s="41">
        <f>IF($D230="Ja",$B230*Formler!CV$4,0)</f>
        <v>0</v>
      </c>
      <c r="BF231" s="41">
        <f>IF($E230="Ja",$B230*Formler!CW$4,0)</f>
        <v>0</v>
      </c>
      <c r="BG231" s="41">
        <f>IF($F230="Ja",$B230*Formler!CX$4,0)</f>
        <v>0</v>
      </c>
      <c r="BH231" s="41">
        <f>IF($G230="Ja",$B230*Formler!CY$4,0)</f>
        <v>0</v>
      </c>
      <c r="BI231" s="41">
        <f>IF($H230="Ja",$B230*Formler!CZ$4,0)</f>
        <v>0</v>
      </c>
      <c r="BJ231" s="41">
        <f>IF($I230="Ja",$B230*Formler!DA$4,0)</f>
        <v>0</v>
      </c>
      <c r="BK231" s="41">
        <f>IF($J230&gt;0,$J230*Formler!$DB232,0)</f>
        <v>0</v>
      </c>
      <c r="BL231" s="41">
        <f>IF($K230="Ja",$B230*Formler!DC$4,0)</f>
        <v>0</v>
      </c>
      <c r="BM231" s="41">
        <f>IF($L230="Ja",Formler!DE$4,0)</f>
        <v>0</v>
      </c>
      <c r="BN231" s="41">
        <f>IF($M230="Ja",Formler!DD$4*$N230,0)</f>
        <v>0</v>
      </c>
      <c r="BO231" s="41">
        <f>IF(D230="Ja",$B230*Formler!CV$5,0)</f>
        <v>0</v>
      </c>
      <c r="BP231" s="41">
        <f>IF(E230="Ja",$B230*Formler!CW$5,0)</f>
        <v>0</v>
      </c>
      <c r="BQ231" s="41">
        <f>IF(F230="Ja",$B230*Formler!CX$5,0)</f>
        <v>0</v>
      </c>
      <c r="BR231" s="41">
        <f>IF(G230="Ja",$B230*Formler!CY$5,0)</f>
        <v>0</v>
      </c>
      <c r="BS231" s="41">
        <f>IF(H230="Ja",$B230*Formler!CZ$5,0)</f>
        <v>0</v>
      </c>
      <c r="BT231" s="41">
        <f>IF(I230="Ja",$B230*Formler!DA$5,0)</f>
        <v>0</v>
      </c>
      <c r="BU231" s="41">
        <f>IF($J230&gt;0,$J230*Formler!$DB$5,0)</f>
        <v>0</v>
      </c>
      <c r="BV231" s="41">
        <f>IF(K230="Ja",$B230*Formler!DC$5,0)</f>
        <v>0</v>
      </c>
      <c r="BW231" s="41">
        <f>IF(L230="Ja",Formler!DE$5,0)</f>
        <v>0</v>
      </c>
      <c r="BX231" s="41">
        <f>IF(M230="Ja",Formler!DD$5*$N230,0)</f>
        <v>0</v>
      </c>
      <c r="BY231" s="41">
        <f>IF(D230="Ja",$B230*Formler!CV$6,0)</f>
        <v>0</v>
      </c>
      <c r="BZ231" s="41">
        <f>IF(E230="Ja",$B230*Formler!CW$6,0)</f>
        <v>0</v>
      </c>
      <c r="CA231" s="41">
        <f>IF(F230="Ja",$B230*Formler!CX$6,0)</f>
        <v>0</v>
      </c>
      <c r="CB231" s="41">
        <f>IF(G230="Ja",$B230*Formler!CY$6,0)</f>
        <v>0</v>
      </c>
      <c r="CC231" s="41">
        <f>IF(H230="Ja",$B230*Formler!CZ$6,0)</f>
        <v>0</v>
      </c>
      <c r="CD231" s="41">
        <f>IF(I230="Ja",$B230*Formler!DA$6,0)</f>
        <v>0</v>
      </c>
      <c r="CE231" s="41">
        <f>IF($J230&gt;0,$J230*Formler!$DB$6,0)</f>
        <v>0</v>
      </c>
      <c r="CF231" s="41">
        <f>IF(K230="Ja",$B230*Formler!DC$6,0)</f>
        <v>0</v>
      </c>
      <c r="CG231" s="41">
        <f>IF(L230="Ja",Formler!DE$6,0)</f>
        <v>0</v>
      </c>
      <c r="CH231" s="41">
        <f>IF(M230="Ja",Formler!DD$6*$N230,0)</f>
        <v>0</v>
      </c>
      <c r="CI231" s="41">
        <f>IF(D230="Ja",$B230*Formler!CV$7,0)</f>
        <v>0</v>
      </c>
      <c r="CJ231" s="41">
        <f>IF(E230="Ja",$B230*Formler!CW$7,0)</f>
        <v>0</v>
      </c>
      <c r="CK231" s="41">
        <f>IF(F230="Ja",$B230*Formler!CX$7,0)</f>
        <v>0</v>
      </c>
      <c r="CL231" s="41">
        <f>IF(G230="Ja",$B230*Formler!CY$7,0)</f>
        <v>0</v>
      </c>
      <c r="CM231" s="41">
        <f>IF(H230="Ja",$B230*Formler!CZ$7,0)</f>
        <v>0</v>
      </c>
      <c r="CN231" s="41">
        <f>IF(I230="Ja",$B230*Formler!DA$7,0)</f>
        <v>0</v>
      </c>
      <c r="CO231" s="41">
        <f>IF($J230&gt;0,$J230*Formler!$DB$7,0)</f>
        <v>0</v>
      </c>
      <c r="CP231" s="41">
        <f>IF(K230="Ja",$B230*Formler!DC$7,0)</f>
        <v>0</v>
      </c>
      <c r="CQ231" s="41">
        <f>IF(L230="Ja",Formler!DE$7,0)</f>
        <v>0</v>
      </c>
      <c r="CR231" s="41">
        <f>IF(M230="Ja",Formler!DD$7*$N230,0)</f>
        <v>0</v>
      </c>
      <c r="DR231" s="7">
        <v>260</v>
      </c>
    </row>
    <row r="232" spans="1:122" x14ac:dyDescent="0.35">
      <c r="A232" s="35">
        <f>Uträkningsmall!B238</f>
        <v>0</v>
      </c>
      <c r="B232" s="36">
        <f>IF(Uträkningsmall!$C238=Formler!$DR$12,12,Uträkningsmall!$C238)</f>
        <v>0</v>
      </c>
      <c r="C232" s="36">
        <f>Uträkningsmall!D238</f>
        <v>0</v>
      </c>
      <c r="D232" s="36">
        <f>Uträkningsmall!E238</f>
        <v>0</v>
      </c>
      <c r="E232" s="36">
        <f>Uträkningsmall!F238</f>
        <v>0</v>
      </c>
      <c r="F232" s="36">
        <f>Uträkningsmall!G238</f>
        <v>0</v>
      </c>
      <c r="G232" s="36">
        <f>Uträkningsmall!H238</f>
        <v>0</v>
      </c>
      <c r="H232" s="36">
        <f>Uträkningsmall!I238</f>
        <v>0</v>
      </c>
      <c r="I232" s="36">
        <f>Uträkningsmall!J238</f>
        <v>0</v>
      </c>
      <c r="J232" s="36">
        <f>Uträkningsmall!K238</f>
        <v>0</v>
      </c>
      <c r="K232" s="36">
        <f>Uträkningsmall!L238</f>
        <v>0</v>
      </c>
      <c r="L232" s="36">
        <f>Uträkningsmall!M238</f>
        <v>0</v>
      </c>
      <c r="M232" s="36">
        <f>Uträkningsmall!N238</f>
        <v>0</v>
      </c>
      <c r="N232" s="37">
        <f>Uträkningsmall!O238</f>
        <v>0</v>
      </c>
      <c r="P232" s="62">
        <f t="shared" si="66"/>
        <v>0</v>
      </c>
      <c r="Q232" s="62">
        <f t="shared" si="66"/>
        <v>0</v>
      </c>
      <c r="R232" s="62">
        <f t="shared" si="66"/>
        <v>0</v>
      </c>
      <c r="S232" s="62">
        <f t="shared" si="66"/>
        <v>0</v>
      </c>
      <c r="T232" s="62">
        <f t="shared" si="66"/>
        <v>0</v>
      </c>
      <c r="U232" s="63"/>
      <c r="V232" s="62">
        <f t="shared" si="51"/>
        <v>0</v>
      </c>
      <c r="W232" s="62">
        <f t="shared" si="52"/>
        <v>0</v>
      </c>
      <c r="X232" s="62">
        <f t="shared" si="53"/>
        <v>0</v>
      </c>
      <c r="Y232" s="62">
        <f t="shared" si="54"/>
        <v>0</v>
      </c>
      <c r="Z232" s="62">
        <f t="shared" si="55"/>
        <v>0</v>
      </c>
      <c r="AA232" s="63"/>
      <c r="AB232" s="62">
        <f t="shared" si="56"/>
        <v>0</v>
      </c>
      <c r="AC232" s="62">
        <f t="shared" si="57"/>
        <v>0</v>
      </c>
      <c r="AD232" s="62">
        <f t="shared" si="58"/>
        <v>0</v>
      </c>
      <c r="AE232" s="62">
        <f t="shared" si="59"/>
        <v>0</v>
      </c>
      <c r="AF232" s="62">
        <f t="shared" si="60"/>
        <v>0</v>
      </c>
      <c r="AH232" s="83">
        <f t="shared" si="61"/>
        <v>0</v>
      </c>
      <c r="AI232" s="64">
        <f t="shared" si="62"/>
        <v>0</v>
      </c>
      <c r="AJ232" s="64">
        <f t="shared" si="63"/>
        <v>0</v>
      </c>
      <c r="AK232" s="64">
        <f t="shared" si="64"/>
        <v>0</v>
      </c>
      <c r="AL232" s="84">
        <f t="shared" si="65"/>
        <v>0</v>
      </c>
      <c r="AU232" s="40">
        <f>IF($D231="Ja",$B231*Formler!CV$3,0)</f>
        <v>0</v>
      </c>
      <c r="AV232" s="41">
        <f>IF($E231="Ja",$B231*Formler!CW$3,0)</f>
        <v>0</v>
      </c>
      <c r="AW232" s="41">
        <f>IF($F231="Ja",$B231*Formler!CX$3,0)</f>
        <v>0</v>
      </c>
      <c r="AX232" s="41">
        <f>IF($G231="Ja",$B231*Formler!CY$3,0)</f>
        <v>0</v>
      </c>
      <c r="AY232" s="41">
        <f>IF($H231="Ja",$B231*Formler!CZ$3,0)</f>
        <v>0</v>
      </c>
      <c r="AZ232" s="41">
        <f>IF($I231="Ja",$B231*Formler!DA$3,0)</f>
        <v>0</v>
      </c>
      <c r="BA232" s="41">
        <f>IF($J231&gt;0,$J231*Formler!DB$3,0)</f>
        <v>0</v>
      </c>
      <c r="BB232" s="41">
        <f>IF($K231="Ja",$B231*Formler!DC$3,0)</f>
        <v>0</v>
      </c>
      <c r="BC232" s="74">
        <f>IF($L231="Ja",Formler!DE$3,0)</f>
        <v>0</v>
      </c>
      <c r="BD232" s="74">
        <f>IF($M231="Ja",$N231*Formler!DD$3,0)</f>
        <v>0</v>
      </c>
      <c r="BE232" s="41">
        <f>IF($D231="Ja",$B231*Formler!CV$4,0)</f>
        <v>0</v>
      </c>
      <c r="BF232" s="41">
        <f>IF($E231="Ja",$B231*Formler!CW$4,0)</f>
        <v>0</v>
      </c>
      <c r="BG232" s="41">
        <f>IF($F231="Ja",$B231*Formler!CX$4,0)</f>
        <v>0</v>
      </c>
      <c r="BH232" s="41">
        <f>IF($G231="Ja",$B231*Formler!CY$4,0)</f>
        <v>0</v>
      </c>
      <c r="BI232" s="41">
        <f>IF($H231="Ja",$B231*Formler!CZ$4,0)</f>
        <v>0</v>
      </c>
      <c r="BJ232" s="41">
        <f>IF($I231="Ja",$B231*Formler!DA$4,0)</f>
        <v>0</v>
      </c>
      <c r="BK232" s="41">
        <f>IF($J231&gt;0,$J231*Formler!$DB233,0)</f>
        <v>0</v>
      </c>
      <c r="BL232" s="41">
        <f>IF($K231="Ja",$B231*Formler!DC$4,0)</f>
        <v>0</v>
      </c>
      <c r="BM232" s="41">
        <f>IF($L231="Ja",Formler!DE$4,0)</f>
        <v>0</v>
      </c>
      <c r="BN232" s="41">
        <f>IF($M231="Ja",Formler!DD$4*$N231,0)</f>
        <v>0</v>
      </c>
      <c r="BO232" s="41">
        <f>IF(D231="Ja",$B231*Formler!CV$5,0)</f>
        <v>0</v>
      </c>
      <c r="BP232" s="41">
        <f>IF(E231="Ja",$B231*Formler!CW$5,0)</f>
        <v>0</v>
      </c>
      <c r="BQ232" s="41">
        <f>IF(F231="Ja",$B231*Formler!CX$5,0)</f>
        <v>0</v>
      </c>
      <c r="BR232" s="41">
        <f>IF(G231="Ja",$B231*Formler!CY$5,0)</f>
        <v>0</v>
      </c>
      <c r="BS232" s="41">
        <f>IF(H231="Ja",$B231*Formler!CZ$5,0)</f>
        <v>0</v>
      </c>
      <c r="BT232" s="41">
        <f>IF(I231="Ja",$B231*Formler!DA$5,0)</f>
        <v>0</v>
      </c>
      <c r="BU232" s="41">
        <f>IF($J231&gt;0,$J231*Formler!$DB$5,0)</f>
        <v>0</v>
      </c>
      <c r="BV232" s="41">
        <f>IF(K231="Ja",$B231*Formler!DC$5,0)</f>
        <v>0</v>
      </c>
      <c r="BW232" s="41">
        <f>IF(L231="Ja",Formler!DE$5,0)</f>
        <v>0</v>
      </c>
      <c r="BX232" s="41">
        <f>IF(M231="Ja",Formler!DD$5*$N231,0)</f>
        <v>0</v>
      </c>
      <c r="BY232" s="41">
        <f>IF(D231="Ja",$B231*Formler!CV$6,0)</f>
        <v>0</v>
      </c>
      <c r="BZ232" s="41">
        <f>IF(E231="Ja",$B231*Formler!CW$6,0)</f>
        <v>0</v>
      </c>
      <c r="CA232" s="41">
        <f>IF(F231="Ja",$B231*Formler!CX$6,0)</f>
        <v>0</v>
      </c>
      <c r="CB232" s="41">
        <f>IF(G231="Ja",$B231*Formler!CY$6,0)</f>
        <v>0</v>
      </c>
      <c r="CC232" s="41">
        <f>IF(H231="Ja",$B231*Formler!CZ$6,0)</f>
        <v>0</v>
      </c>
      <c r="CD232" s="41">
        <f>IF(I231="Ja",$B231*Formler!DA$6,0)</f>
        <v>0</v>
      </c>
      <c r="CE232" s="41">
        <f>IF($J231&gt;0,$J231*Formler!$DB$6,0)</f>
        <v>0</v>
      </c>
      <c r="CF232" s="41">
        <f>IF(K231="Ja",$B231*Formler!DC$6,0)</f>
        <v>0</v>
      </c>
      <c r="CG232" s="41">
        <f>IF(L231="Ja",Formler!DE$6,0)</f>
        <v>0</v>
      </c>
      <c r="CH232" s="41">
        <f>IF(M231="Ja",Formler!DD$6*$N231,0)</f>
        <v>0</v>
      </c>
      <c r="CI232" s="41">
        <f>IF(D231="Ja",$B231*Formler!CV$7,0)</f>
        <v>0</v>
      </c>
      <c r="CJ232" s="41">
        <f>IF(E231="Ja",$B231*Formler!CW$7,0)</f>
        <v>0</v>
      </c>
      <c r="CK232" s="41">
        <f>IF(F231="Ja",$B231*Formler!CX$7,0)</f>
        <v>0</v>
      </c>
      <c r="CL232" s="41">
        <f>IF(G231="Ja",$B231*Formler!CY$7,0)</f>
        <v>0</v>
      </c>
      <c r="CM232" s="41">
        <f>IF(H231="Ja",$B231*Formler!CZ$7,0)</f>
        <v>0</v>
      </c>
      <c r="CN232" s="41">
        <f>IF(I231="Ja",$B231*Formler!DA$7,0)</f>
        <v>0</v>
      </c>
      <c r="CO232" s="41">
        <f>IF($J231&gt;0,$J231*Formler!$DB$7,0)</f>
        <v>0</v>
      </c>
      <c r="CP232" s="41">
        <f>IF(K231="Ja",$B231*Formler!DC$7,0)</f>
        <v>0</v>
      </c>
      <c r="CQ232" s="41">
        <f>IF(L231="Ja",Formler!DE$7,0)</f>
        <v>0</v>
      </c>
      <c r="CR232" s="41">
        <f>IF(M231="Ja",Formler!DD$7*$N231,0)</f>
        <v>0</v>
      </c>
      <c r="DR232" s="7">
        <v>261</v>
      </c>
    </row>
    <row r="233" spans="1:122" x14ac:dyDescent="0.35">
      <c r="A233" s="35">
        <f>Uträkningsmall!B239</f>
        <v>0</v>
      </c>
      <c r="B233" s="36">
        <f>IF(Uträkningsmall!$C239=Formler!$DR$12,12,Uträkningsmall!$C239)</f>
        <v>0</v>
      </c>
      <c r="C233" s="36">
        <f>Uträkningsmall!D239</f>
        <v>0</v>
      </c>
      <c r="D233" s="36">
        <f>Uträkningsmall!E239</f>
        <v>0</v>
      </c>
      <c r="E233" s="36">
        <f>Uträkningsmall!F239</f>
        <v>0</v>
      </c>
      <c r="F233" s="36">
        <f>Uträkningsmall!G239</f>
        <v>0</v>
      </c>
      <c r="G233" s="36">
        <f>Uträkningsmall!H239</f>
        <v>0</v>
      </c>
      <c r="H233" s="36">
        <f>Uträkningsmall!I239</f>
        <v>0</v>
      </c>
      <c r="I233" s="36">
        <f>Uträkningsmall!J239</f>
        <v>0</v>
      </c>
      <c r="J233" s="36">
        <f>Uträkningsmall!K239</f>
        <v>0</v>
      </c>
      <c r="K233" s="36">
        <f>Uträkningsmall!L239</f>
        <v>0</v>
      </c>
      <c r="L233" s="36">
        <f>Uträkningsmall!M239</f>
        <v>0</v>
      </c>
      <c r="M233" s="36">
        <f>Uträkningsmall!N239</f>
        <v>0</v>
      </c>
      <c r="N233" s="37">
        <f>Uträkningsmall!O239</f>
        <v>0</v>
      </c>
      <c r="P233" s="62">
        <f t="shared" ref="P233:T264" si="67">IFERROR(INDEX($AO$2:$AS$12,MATCH($A233,$AN$2:$AN$12,0),MATCH(P$1,$AO$1:$AS$1,0)),0)</f>
        <v>0</v>
      </c>
      <c r="Q233" s="62">
        <f t="shared" si="67"/>
        <v>0</v>
      </c>
      <c r="R233" s="62">
        <f t="shared" si="67"/>
        <v>0</v>
      </c>
      <c r="S233" s="62">
        <f t="shared" si="67"/>
        <v>0</v>
      </c>
      <c r="T233" s="62">
        <f t="shared" si="67"/>
        <v>0</v>
      </c>
      <c r="U233" s="63"/>
      <c r="V233" s="62">
        <f t="shared" si="51"/>
        <v>0</v>
      </c>
      <c r="W233" s="62">
        <f t="shared" si="52"/>
        <v>0</v>
      </c>
      <c r="X233" s="62">
        <f t="shared" si="53"/>
        <v>0</v>
      </c>
      <c r="Y233" s="62">
        <f t="shared" si="54"/>
        <v>0</v>
      </c>
      <c r="Z233" s="62">
        <f t="shared" si="55"/>
        <v>0</v>
      </c>
      <c r="AA233" s="63"/>
      <c r="AB233" s="62">
        <f t="shared" si="56"/>
        <v>0</v>
      </c>
      <c r="AC233" s="62">
        <f t="shared" si="57"/>
        <v>0</v>
      </c>
      <c r="AD233" s="62">
        <f t="shared" si="58"/>
        <v>0</v>
      </c>
      <c r="AE233" s="62">
        <f t="shared" si="59"/>
        <v>0</v>
      </c>
      <c r="AF233" s="62">
        <f t="shared" si="60"/>
        <v>0</v>
      </c>
      <c r="AH233" s="83">
        <f t="shared" si="61"/>
        <v>0</v>
      </c>
      <c r="AI233" s="64">
        <f t="shared" si="62"/>
        <v>0</v>
      </c>
      <c r="AJ233" s="64">
        <f t="shared" si="63"/>
        <v>0</v>
      </c>
      <c r="AK233" s="64">
        <f t="shared" si="64"/>
        <v>0</v>
      </c>
      <c r="AL233" s="84">
        <f t="shared" si="65"/>
        <v>0</v>
      </c>
      <c r="AU233" s="40">
        <f>IF($D232="Ja",$B232*Formler!CV$3,0)</f>
        <v>0</v>
      </c>
      <c r="AV233" s="41">
        <f>IF($E232="Ja",$B232*Formler!CW$3,0)</f>
        <v>0</v>
      </c>
      <c r="AW233" s="41">
        <f>IF($F232="Ja",$B232*Formler!CX$3,0)</f>
        <v>0</v>
      </c>
      <c r="AX233" s="41">
        <f>IF($G232="Ja",$B232*Formler!CY$3,0)</f>
        <v>0</v>
      </c>
      <c r="AY233" s="41">
        <f>IF($H232="Ja",$B232*Formler!CZ$3,0)</f>
        <v>0</v>
      </c>
      <c r="AZ233" s="41">
        <f>IF($I232="Ja",$B232*Formler!DA$3,0)</f>
        <v>0</v>
      </c>
      <c r="BA233" s="41">
        <f>IF($J232&gt;0,$J232*Formler!DB$3,0)</f>
        <v>0</v>
      </c>
      <c r="BB233" s="41">
        <f>IF($K232="Ja",$B232*Formler!DC$3,0)</f>
        <v>0</v>
      </c>
      <c r="BC233" s="74">
        <f>IF($L232="Ja",Formler!DE$3,0)</f>
        <v>0</v>
      </c>
      <c r="BD233" s="74">
        <f>IF($M232="Ja",$N232*Formler!DD$3,0)</f>
        <v>0</v>
      </c>
      <c r="BE233" s="41">
        <f>IF($D232="Ja",$B232*Formler!CV$4,0)</f>
        <v>0</v>
      </c>
      <c r="BF233" s="41">
        <f>IF($E232="Ja",$B232*Formler!CW$4,0)</f>
        <v>0</v>
      </c>
      <c r="BG233" s="41">
        <f>IF($F232="Ja",$B232*Formler!CX$4,0)</f>
        <v>0</v>
      </c>
      <c r="BH233" s="41">
        <f>IF($G232="Ja",$B232*Formler!CY$4,0)</f>
        <v>0</v>
      </c>
      <c r="BI233" s="41">
        <f>IF($H232="Ja",$B232*Formler!CZ$4,0)</f>
        <v>0</v>
      </c>
      <c r="BJ233" s="41">
        <f>IF($I232="Ja",$B232*Formler!DA$4,0)</f>
        <v>0</v>
      </c>
      <c r="BK233" s="41">
        <f>IF($J232&gt;0,$J232*Formler!$DB234,0)</f>
        <v>0</v>
      </c>
      <c r="BL233" s="41">
        <f>IF($K232="Ja",$B232*Formler!DC$4,0)</f>
        <v>0</v>
      </c>
      <c r="BM233" s="41">
        <f>IF($L232="Ja",Formler!DE$4,0)</f>
        <v>0</v>
      </c>
      <c r="BN233" s="41">
        <f>IF($M232="Ja",Formler!DD$4*$N232,0)</f>
        <v>0</v>
      </c>
      <c r="BO233" s="41">
        <f>IF(D232="Ja",$B232*Formler!CV$5,0)</f>
        <v>0</v>
      </c>
      <c r="BP233" s="41">
        <f>IF(E232="Ja",$B232*Formler!CW$5,0)</f>
        <v>0</v>
      </c>
      <c r="BQ233" s="41">
        <f>IF(F232="Ja",$B232*Formler!CX$5,0)</f>
        <v>0</v>
      </c>
      <c r="BR233" s="41">
        <f>IF(G232="Ja",$B232*Formler!CY$5,0)</f>
        <v>0</v>
      </c>
      <c r="BS233" s="41">
        <f>IF(H232="Ja",$B232*Formler!CZ$5,0)</f>
        <v>0</v>
      </c>
      <c r="BT233" s="41">
        <f>IF(I232="Ja",$B232*Formler!DA$5,0)</f>
        <v>0</v>
      </c>
      <c r="BU233" s="41">
        <f>IF($J232&gt;0,$J232*Formler!$DB$5,0)</f>
        <v>0</v>
      </c>
      <c r="BV233" s="41">
        <f>IF(K232="Ja",$B232*Formler!DC$5,0)</f>
        <v>0</v>
      </c>
      <c r="BW233" s="41">
        <f>IF(L232="Ja",Formler!DE$5,0)</f>
        <v>0</v>
      </c>
      <c r="BX233" s="41">
        <f>IF(M232="Ja",Formler!DD$5*$N232,0)</f>
        <v>0</v>
      </c>
      <c r="BY233" s="41">
        <f>IF(D232="Ja",$B232*Formler!CV$6,0)</f>
        <v>0</v>
      </c>
      <c r="BZ233" s="41">
        <f>IF(E232="Ja",$B232*Formler!CW$6,0)</f>
        <v>0</v>
      </c>
      <c r="CA233" s="41">
        <f>IF(F232="Ja",$B232*Formler!CX$6,0)</f>
        <v>0</v>
      </c>
      <c r="CB233" s="41">
        <f>IF(G232="Ja",$B232*Formler!CY$6,0)</f>
        <v>0</v>
      </c>
      <c r="CC233" s="41">
        <f>IF(H232="Ja",$B232*Formler!CZ$6,0)</f>
        <v>0</v>
      </c>
      <c r="CD233" s="41">
        <f>IF(I232="Ja",$B232*Formler!DA$6,0)</f>
        <v>0</v>
      </c>
      <c r="CE233" s="41">
        <f>IF($J232&gt;0,$J232*Formler!$DB$6,0)</f>
        <v>0</v>
      </c>
      <c r="CF233" s="41">
        <f>IF(K232="Ja",$B232*Formler!DC$6,0)</f>
        <v>0</v>
      </c>
      <c r="CG233" s="41">
        <f>IF(L232="Ja",Formler!DE$6,0)</f>
        <v>0</v>
      </c>
      <c r="CH233" s="41">
        <f>IF(M232="Ja",Formler!DD$6*$N232,0)</f>
        <v>0</v>
      </c>
      <c r="CI233" s="41">
        <f>IF(D232="Ja",$B232*Formler!CV$7,0)</f>
        <v>0</v>
      </c>
      <c r="CJ233" s="41">
        <f>IF(E232="Ja",$B232*Formler!CW$7,0)</f>
        <v>0</v>
      </c>
      <c r="CK233" s="41">
        <f>IF(F232="Ja",$B232*Formler!CX$7,0)</f>
        <v>0</v>
      </c>
      <c r="CL233" s="41">
        <f>IF(G232="Ja",$B232*Formler!CY$7,0)</f>
        <v>0</v>
      </c>
      <c r="CM233" s="41">
        <f>IF(H232="Ja",$B232*Formler!CZ$7,0)</f>
        <v>0</v>
      </c>
      <c r="CN233" s="41">
        <f>IF(I232="Ja",$B232*Formler!DA$7,0)</f>
        <v>0</v>
      </c>
      <c r="CO233" s="41">
        <f>IF($J232&gt;0,$J232*Formler!$DB$7,0)</f>
        <v>0</v>
      </c>
      <c r="CP233" s="41">
        <f>IF(K232="Ja",$B232*Formler!DC$7,0)</f>
        <v>0</v>
      </c>
      <c r="CQ233" s="41">
        <f>IF(L232="Ja",Formler!DE$7,0)</f>
        <v>0</v>
      </c>
      <c r="CR233" s="41">
        <f>IF(M232="Ja",Formler!DD$7*$N232,0)</f>
        <v>0</v>
      </c>
      <c r="DR233" s="7">
        <v>262</v>
      </c>
    </row>
    <row r="234" spans="1:122" x14ac:dyDescent="0.35">
      <c r="A234" s="35">
        <f>Uträkningsmall!B240</f>
        <v>0</v>
      </c>
      <c r="B234" s="36">
        <f>IF(Uträkningsmall!$C240=Formler!$DR$12,12,Uträkningsmall!$C240)</f>
        <v>0</v>
      </c>
      <c r="C234" s="36">
        <f>Uträkningsmall!D240</f>
        <v>0</v>
      </c>
      <c r="D234" s="36">
        <f>Uträkningsmall!E240</f>
        <v>0</v>
      </c>
      <c r="E234" s="36">
        <f>Uträkningsmall!F240</f>
        <v>0</v>
      </c>
      <c r="F234" s="36">
        <f>Uträkningsmall!G240</f>
        <v>0</v>
      </c>
      <c r="G234" s="36">
        <f>Uträkningsmall!H240</f>
        <v>0</v>
      </c>
      <c r="H234" s="36">
        <f>Uträkningsmall!I240</f>
        <v>0</v>
      </c>
      <c r="I234" s="36">
        <f>Uträkningsmall!J240</f>
        <v>0</v>
      </c>
      <c r="J234" s="36">
        <f>Uträkningsmall!K240</f>
        <v>0</v>
      </c>
      <c r="K234" s="36">
        <f>Uträkningsmall!L240</f>
        <v>0</v>
      </c>
      <c r="L234" s="36">
        <f>Uträkningsmall!M240</f>
        <v>0</v>
      </c>
      <c r="M234" s="36">
        <f>Uträkningsmall!N240</f>
        <v>0</v>
      </c>
      <c r="N234" s="37">
        <f>Uträkningsmall!O240</f>
        <v>0</v>
      </c>
      <c r="P234" s="62">
        <f t="shared" si="67"/>
        <v>0</v>
      </c>
      <c r="Q234" s="62">
        <f t="shared" si="67"/>
        <v>0</v>
      </c>
      <c r="R234" s="62">
        <f t="shared" si="67"/>
        <v>0</v>
      </c>
      <c r="S234" s="62">
        <f t="shared" si="67"/>
        <v>0</v>
      </c>
      <c r="T234" s="62">
        <f t="shared" si="67"/>
        <v>0</v>
      </c>
      <c r="U234" s="63"/>
      <c r="V234" s="62">
        <f t="shared" si="51"/>
        <v>0</v>
      </c>
      <c r="W234" s="62">
        <f t="shared" si="52"/>
        <v>0</v>
      </c>
      <c r="X234" s="62">
        <f t="shared" si="53"/>
        <v>0</v>
      </c>
      <c r="Y234" s="62">
        <f t="shared" si="54"/>
        <v>0</v>
      </c>
      <c r="Z234" s="62">
        <f t="shared" si="55"/>
        <v>0</v>
      </c>
      <c r="AA234" s="63"/>
      <c r="AB234" s="62">
        <f t="shared" si="56"/>
        <v>0</v>
      </c>
      <c r="AC234" s="62">
        <f t="shared" si="57"/>
        <v>0</v>
      </c>
      <c r="AD234" s="62">
        <f t="shared" si="58"/>
        <v>0</v>
      </c>
      <c r="AE234" s="62">
        <f t="shared" si="59"/>
        <v>0</v>
      </c>
      <c r="AF234" s="62">
        <f t="shared" si="60"/>
        <v>0</v>
      </c>
      <c r="AH234" s="83">
        <f t="shared" si="61"/>
        <v>0</v>
      </c>
      <c r="AI234" s="64">
        <f t="shared" si="62"/>
        <v>0</v>
      </c>
      <c r="AJ234" s="64">
        <f t="shared" si="63"/>
        <v>0</v>
      </c>
      <c r="AK234" s="64">
        <f t="shared" si="64"/>
        <v>0</v>
      </c>
      <c r="AL234" s="84">
        <f t="shared" si="65"/>
        <v>0</v>
      </c>
      <c r="AU234" s="40">
        <f>IF($D233="Ja",$B233*Formler!CV$3,0)</f>
        <v>0</v>
      </c>
      <c r="AV234" s="41">
        <f>IF($E233="Ja",$B233*Formler!CW$3,0)</f>
        <v>0</v>
      </c>
      <c r="AW234" s="41">
        <f>IF($F233="Ja",$B233*Formler!CX$3,0)</f>
        <v>0</v>
      </c>
      <c r="AX234" s="41">
        <f>IF($G233="Ja",$B233*Formler!CY$3,0)</f>
        <v>0</v>
      </c>
      <c r="AY234" s="41">
        <f>IF($H233="Ja",$B233*Formler!CZ$3,0)</f>
        <v>0</v>
      </c>
      <c r="AZ234" s="41">
        <f>IF($I233="Ja",$B233*Formler!DA$3,0)</f>
        <v>0</v>
      </c>
      <c r="BA234" s="41">
        <f>IF($J233&gt;0,$J233*Formler!DB$3,0)</f>
        <v>0</v>
      </c>
      <c r="BB234" s="41">
        <f>IF($K233="Ja",$B233*Formler!DC$3,0)</f>
        <v>0</v>
      </c>
      <c r="BC234" s="74">
        <f>IF($L233="Ja",Formler!DE$3,0)</f>
        <v>0</v>
      </c>
      <c r="BD234" s="74">
        <f>IF($M233="Ja",$N233*Formler!DD$3,0)</f>
        <v>0</v>
      </c>
      <c r="BE234" s="41">
        <f>IF($D233="Ja",$B233*Formler!CV$4,0)</f>
        <v>0</v>
      </c>
      <c r="BF234" s="41">
        <f>IF($E233="Ja",$B233*Formler!CW$4,0)</f>
        <v>0</v>
      </c>
      <c r="BG234" s="41">
        <f>IF($F233="Ja",$B233*Formler!CX$4,0)</f>
        <v>0</v>
      </c>
      <c r="BH234" s="41">
        <f>IF($G233="Ja",$B233*Formler!CY$4,0)</f>
        <v>0</v>
      </c>
      <c r="BI234" s="41">
        <f>IF($H233="Ja",$B233*Formler!CZ$4,0)</f>
        <v>0</v>
      </c>
      <c r="BJ234" s="41">
        <f>IF($I233="Ja",$B233*Formler!DA$4,0)</f>
        <v>0</v>
      </c>
      <c r="BK234" s="41">
        <f>IF($J233&gt;0,$J233*Formler!$DB235,0)</f>
        <v>0</v>
      </c>
      <c r="BL234" s="41">
        <f>IF($K233="Ja",$B233*Formler!DC$4,0)</f>
        <v>0</v>
      </c>
      <c r="BM234" s="41">
        <f>IF($L233="Ja",Formler!DE$4,0)</f>
        <v>0</v>
      </c>
      <c r="BN234" s="41">
        <f>IF($M233="Ja",Formler!DD$4*$N233,0)</f>
        <v>0</v>
      </c>
      <c r="BO234" s="41">
        <f>IF(D233="Ja",$B233*Formler!CV$5,0)</f>
        <v>0</v>
      </c>
      <c r="BP234" s="41">
        <f>IF(E233="Ja",$B233*Formler!CW$5,0)</f>
        <v>0</v>
      </c>
      <c r="BQ234" s="41">
        <f>IF(F233="Ja",$B233*Formler!CX$5,0)</f>
        <v>0</v>
      </c>
      <c r="BR234" s="41">
        <f>IF(G233="Ja",$B233*Formler!CY$5,0)</f>
        <v>0</v>
      </c>
      <c r="BS234" s="41">
        <f>IF(H233="Ja",$B233*Formler!CZ$5,0)</f>
        <v>0</v>
      </c>
      <c r="BT234" s="41">
        <f>IF(I233="Ja",$B233*Formler!DA$5,0)</f>
        <v>0</v>
      </c>
      <c r="BU234" s="41">
        <f>IF($J233&gt;0,$J233*Formler!$DB$5,0)</f>
        <v>0</v>
      </c>
      <c r="BV234" s="41">
        <f>IF(K233="Ja",$B233*Formler!DC$5,0)</f>
        <v>0</v>
      </c>
      <c r="BW234" s="41">
        <f>IF(L233="Ja",Formler!DE$5,0)</f>
        <v>0</v>
      </c>
      <c r="BX234" s="41">
        <f>IF(M233="Ja",Formler!DD$5*$N233,0)</f>
        <v>0</v>
      </c>
      <c r="BY234" s="41">
        <f>IF(D233="Ja",$B233*Formler!CV$6,0)</f>
        <v>0</v>
      </c>
      <c r="BZ234" s="41">
        <f>IF(E233="Ja",$B233*Formler!CW$6,0)</f>
        <v>0</v>
      </c>
      <c r="CA234" s="41">
        <f>IF(F233="Ja",$B233*Formler!CX$6,0)</f>
        <v>0</v>
      </c>
      <c r="CB234" s="41">
        <f>IF(G233="Ja",$B233*Formler!CY$6,0)</f>
        <v>0</v>
      </c>
      <c r="CC234" s="41">
        <f>IF(H233="Ja",$B233*Formler!CZ$6,0)</f>
        <v>0</v>
      </c>
      <c r="CD234" s="41">
        <f>IF(I233="Ja",$B233*Formler!DA$6,0)</f>
        <v>0</v>
      </c>
      <c r="CE234" s="41">
        <f>IF($J233&gt;0,$J233*Formler!$DB$6,0)</f>
        <v>0</v>
      </c>
      <c r="CF234" s="41">
        <f>IF(K233="Ja",$B233*Formler!DC$6,0)</f>
        <v>0</v>
      </c>
      <c r="CG234" s="41">
        <f>IF(L233="Ja",Formler!DE$6,0)</f>
        <v>0</v>
      </c>
      <c r="CH234" s="41">
        <f>IF(M233="Ja",Formler!DD$6*$N233,0)</f>
        <v>0</v>
      </c>
      <c r="CI234" s="41">
        <f>IF(D233="Ja",$B233*Formler!CV$7,0)</f>
        <v>0</v>
      </c>
      <c r="CJ234" s="41">
        <f>IF(E233="Ja",$B233*Formler!CW$7,0)</f>
        <v>0</v>
      </c>
      <c r="CK234" s="41">
        <f>IF(F233="Ja",$B233*Formler!CX$7,0)</f>
        <v>0</v>
      </c>
      <c r="CL234" s="41">
        <f>IF(G233="Ja",$B233*Formler!CY$7,0)</f>
        <v>0</v>
      </c>
      <c r="CM234" s="41">
        <f>IF(H233="Ja",$B233*Formler!CZ$7,0)</f>
        <v>0</v>
      </c>
      <c r="CN234" s="41">
        <f>IF(I233="Ja",$B233*Formler!DA$7,0)</f>
        <v>0</v>
      </c>
      <c r="CO234" s="41">
        <f>IF($J233&gt;0,$J233*Formler!$DB$7,0)</f>
        <v>0</v>
      </c>
      <c r="CP234" s="41">
        <f>IF(K233="Ja",$B233*Formler!DC$7,0)</f>
        <v>0</v>
      </c>
      <c r="CQ234" s="41">
        <f>IF(L233="Ja",Formler!DE$7,0)</f>
        <v>0</v>
      </c>
      <c r="CR234" s="41">
        <f>IF(M233="Ja",Formler!DD$7*$N233,0)</f>
        <v>0</v>
      </c>
      <c r="DR234" s="7">
        <v>263</v>
      </c>
    </row>
    <row r="235" spans="1:122" x14ac:dyDescent="0.35">
      <c r="A235" s="35">
        <f>Uträkningsmall!B241</f>
        <v>0</v>
      </c>
      <c r="B235" s="36">
        <f>IF(Uträkningsmall!$C241=Formler!$DR$12,12,Uträkningsmall!$C241)</f>
        <v>0</v>
      </c>
      <c r="C235" s="36">
        <f>Uträkningsmall!D241</f>
        <v>0</v>
      </c>
      <c r="D235" s="36">
        <f>Uträkningsmall!E241</f>
        <v>0</v>
      </c>
      <c r="E235" s="36">
        <f>Uträkningsmall!F241</f>
        <v>0</v>
      </c>
      <c r="F235" s="36">
        <f>Uträkningsmall!G241</f>
        <v>0</v>
      </c>
      <c r="G235" s="36">
        <f>Uträkningsmall!H241</f>
        <v>0</v>
      </c>
      <c r="H235" s="36">
        <f>Uträkningsmall!I241</f>
        <v>0</v>
      </c>
      <c r="I235" s="36">
        <f>Uträkningsmall!J241</f>
        <v>0</v>
      </c>
      <c r="J235" s="36">
        <f>Uträkningsmall!K241</f>
        <v>0</v>
      </c>
      <c r="K235" s="36">
        <f>Uträkningsmall!L241</f>
        <v>0</v>
      </c>
      <c r="L235" s="36">
        <f>Uträkningsmall!M241</f>
        <v>0</v>
      </c>
      <c r="M235" s="36">
        <f>Uträkningsmall!N241</f>
        <v>0</v>
      </c>
      <c r="N235" s="37">
        <f>Uträkningsmall!O241</f>
        <v>0</v>
      </c>
      <c r="P235" s="62">
        <f t="shared" si="67"/>
        <v>0</v>
      </c>
      <c r="Q235" s="62">
        <f t="shared" si="67"/>
        <v>0</v>
      </c>
      <c r="R235" s="62">
        <f t="shared" si="67"/>
        <v>0</v>
      </c>
      <c r="S235" s="62">
        <f t="shared" si="67"/>
        <v>0</v>
      </c>
      <c r="T235" s="62">
        <f t="shared" si="67"/>
        <v>0</v>
      </c>
      <c r="U235" s="63"/>
      <c r="V235" s="62">
        <f t="shared" si="51"/>
        <v>0</v>
      </c>
      <c r="W235" s="62">
        <f t="shared" si="52"/>
        <v>0</v>
      </c>
      <c r="X235" s="62">
        <f t="shared" si="53"/>
        <v>0</v>
      </c>
      <c r="Y235" s="62">
        <f t="shared" si="54"/>
        <v>0</v>
      </c>
      <c r="Z235" s="62">
        <f t="shared" si="55"/>
        <v>0</v>
      </c>
      <c r="AA235" s="63"/>
      <c r="AB235" s="62">
        <f t="shared" si="56"/>
        <v>0</v>
      </c>
      <c r="AC235" s="62">
        <f t="shared" si="57"/>
        <v>0</v>
      </c>
      <c r="AD235" s="62">
        <f t="shared" si="58"/>
        <v>0</v>
      </c>
      <c r="AE235" s="62">
        <f t="shared" si="59"/>
        <v>0</v>
      </c>
      <c r="AF235" s="62">
        <f t="shared" si="60"/>
        <v>0</v>
      </c>
      <c r="AH235" s="83">
        <f t="shared" si="61"/>
        <v>0</v>
      </c>
      <c r="AI235" s="64">
        <f t="shared" si="62"/>
        <v>0</v>
      </c>
      <c r="AJ235" s="64">
        <f t="shared" si="63"/>
        <v>0</v>
      </c>
      <c r="AK235" s="64">
        <f t="shared" si="64"/>
        <v>0</v>
      </c>
      <c r="AL235" s="84">
        <f t="shared" si="65"/>
        <v>0</v>
      </c>
      <c r="AU235" s="40">
        <f>IF($D234="Ja",$B234*Formler!CV$3,0)</f>
        <v>0</v>
      </c>
      <c r="AV235" s="41">
        <f>IF($E234="Ja",$B234*Formler!CW$3,0)</f>
        <v>0</v>
      </c>
      <c r="AW235" s="41">
        <f>IF($F234="Ja",$B234*Formler!CX$3,0)</f>
        <v>0</v>
      </c>
      <c r="AX235" s="41">
        <f>IF($G234="Ja",$B234*Formler!CY$3,0)</f>
        <v>0</v>
      </c>
      <c r="AY235" s="41">
        <f>IF($H234="Ja",$B234*Formler!CZ$3,0)</f>
        <v>0</v>
      </c>
      <c r="AZ235" s="41">
        <f>IF($I234="Ja",$B234*Formler!DA$3,0)</f>
        <v>0</v>
      </c>
      <c r="BA235" s="41">
        <f>IF($J234&gt;0,$J234*Formler!DB$3,0)</f>
        <v>0</v>
      </c>
      <c r="BB235" s="41">
        <f>IF($K234="Ja",$B234*Formler!DC$3,0)</f>
        <v>0</v>
      </c>
      <c r="BC235" s="74">
        <f>IF($L234="Ja",Formler!DE$3,0)</f>
        <v>0</v>
      </c>
      <c r="BD235" s="74">
        <f>IF($M234="Ja",$N234*Formler!DD$3,0)</f>
        <v>0</v>
      </c>
      <c r="BE235" s="41">
        <f>IF($D234="Ja",$B234*Formler!CV$4,0)</f>
        <v>0</v>
      </c>
      <c r="BF235" s="41">
        <f>IF($E234="Ja",$B234*Formler!CW$4,0)</f>
        <v>0</v>
      </c>
      <c r="BG235" s="41">
        <f>IF($F234="Ja",$B234*Formler!CX$4,0)</f>
        <v>0</v>
      </c>
      <c r="BH235" s="41">
        <f>IF($G234="Ja",$B234*Formler!CY$4,0)</f>
        <v>0</v>
      </c>
      <c r="BI235" s="41">
        <f>IF($H234="Ja",$B234*Formler!CZ$4,0)</f>
        <v>0</v>
      </c>
      <c r="BJ235" s="41">
        <f>IF($I234="Ja",$B234*Formler!DA$4,0)</f>
        <v>0</v>
      </c>
      <c r="BK235" s="41">
        <f>IF($J234&gt;0,$J234*Formler!$DB236,0)</f>
        <v>0</v>
      </c>
      <c r="BL235" s="41">
        <f>IF($K234="Ja",$B234*Formler!DC$4,0)</f>
        <v>0</v>
      </c>
      <c r="BM235" s="41">
        <f>IF($L234="Ja",Formler!DE$4,0)</f>
        <v>0</v>
      </c>
      <c r="BN235" s="41">
        <f>IF($M234="Ja",Formler!DD$4*$N234,0)</f>
        <v>0</v>
      </c>
      <c r="BO235" s="41">
        <f>IF(D234="Ja",$B234*Formler!CV$5,0)</f>
        <v>0</v>
      </c>
      <c r="BP235" s="41">
        <f>IF(E234="Ja",$B234*Formler!CW$5,0)</f>
        <v>0</v>
      </c>
      <c r="BQ235" s="41">
        <f>IF(F234="Ja",$B234*Formler!CX$5,0)</f>
        <v>0</v>
      </c>
      <c r="BR235" s="41">
        <f>IF(G234="Ja",$B234*Formler!CY$5,0)</f>
        <v>0</v>
      </c>
      <c r="BS235" s="41">
        <f>IF(H234="Ja",$B234*Formler!CZ$5,0)</f>
        <v>0</v>
      </c>
      <c r="BT235" s="41">
        <f>IF(I234="Ja",$B234*Formler!DA$5,0)</f>
        <v>0</v>
      </c>
      <c r="BU235" s="41">
        <f>IF($J234&gt;0,$J234*Formler!$DB$5,0)</f>
        <v>0</v>
      </c>
      <c r="BV235" s="41">
        <f>IF(K234="Ja",$B234*Formler!DC$5,0)</f>
        <v>0</v>
      </c>
      <c r="BW235" s="41">
        <f>IF(L234="Ja",Formler!DE$5,0)</f>
        <v>0</v>
      </c>
      <c r="BX235" s="41">
        <f>IF(M234="Ja",Formler!DD$5*$N234,0)</f>
        <v>0</v>
      </c>
      <c r="BY235" s="41">
        <f>IF(D234="Ja",$B234*Formler!CV$6,0)</f>
        <v>0</v>
      </c>
      <c r="BZ235" s="41">
        <f>IF(E234="Ja",$B234*Formler!CW$6,0)</f>
        <v>0</v>
      </c>
      <c r="CA235" s="41">
        <f>IF(F234="Ja",$B234*Formler!CX$6,0)</f>
        <v>0</v>
      </c>
      <c r="CB235" s="41">
        <f>IF(G234="Ja",$B234*Formler!CY$6,0)</f>
        <v>0</v>
      </c>
      <c r="CC235" s="41">
        <f>IF(H234="Ja",$B234*Formler!CZ$6,0)</f>
        <v>0</v>
      </c>
      <c r="CD235" s="41">
        <f>IF(I234="Ja",$B234*Formler!DA$6,0)</f>
        <v>0</v>
      </c>
      <c r="CE235" s="41">
        <f>IF($J234&gt;0,$J234*Formler!$DB$6,0)</f>
        <v>0</v>
      </c>
      <c r="CF235" s="41">
        <f>IF(K234="Ja",$B234*Formler!DC$6,0)</f>
        <v>0</v>
      </c>
      <c r="CG235" s="41">
        <f>IF(L234="Ja",Formler!DE$6,0)</f>
        <v>0</v>
      </c>
      <c r="CH235" s="41">
        <f>IF(M234="Ja",Formler!DD$6*$N234,0)</f>
        <v>0</v>
      </c>
      <c r="CI235" s="41">
        <f>IF(D234="Ja",$B234*Formler!CV$7,0)</f>
        <v>0</v>
      </c>
      <c r="CJ235" s="41">
        <f>IF(E234="Ja",$B234*Formler!CW$7,0)</f>
        <v>0</v>
      </c>
      <c r="CK235" s="41">
        <f>IF(F234="Ja",$B234*Formler!CX$7,0)</f>
        <v>0</v>
      </c>
      <c r="CL235" s="41">
        <f>IF(G234="Ja",$B234*Formler!CY$7,0)</f>
        <v>0</v>
      </c>
      <c r="CM235" s="41">
        <f>IF(H234="Ja",$B234*Formler!CZ$7,0)</f>
        <v>0</v>
      </c>
      <c r="CN235" s="41">
        <f>IF(I234="Ja",$B234*Formler!DA$7,0)</f>
        <v>0</v>
      </c>
      <c r="CO235" s="41">
        <f>IF($J234&gt;0,$J234*Formler!$DB$7,0)</f>
        <v>0</v>
      </c>
      <c r="CP235" s="41">
        <f>IF(K234="Ja",$B234*Formler!DC$7,0)</f>
        <v>0</v>
      </c>
      <c r="CQ235" s="41">
        <f>IF(L234="Ja",Formler!DE$7,0)</f>
        <v>0</v>
      </c>
      <c r="CR235" s="41">
        <f>IF(M234="Ja",Formler!DD$7*$N234,0)</f>
        <v>0</v>
      </c>
      <c r="DR235" s="7">
        <v>264</v>
      </c>
    </row>
    <row r="236" spans="1:122" x14ac:dyDescent="0.35">
      <c r="A236" s="35">
        <f>Uträkningsmall!B242</f>
        <v>0</v>
      </c>
      <c r="B236" s="36">
        <f>IF(Uträkningsmall!$C242=Formler!$DR$12,12,Uträkningsmall!$C242)</f>
        <v>0</v>
      </c>
      <c r="C236" s="36">
        <f>Uträkningsmall!D242</f>
        <v>0</v>
      </c>
      <c r="D236" s="36">
        <f>Uträkningsmall!E242</f>
        <v>0</v>
      </c>
      <c r="E236" s="36">
        <f>Uträkningsmall!F242</f>
        <v>0</v>
      </c>
      <c r="F236" s="36">
        <f>Uträkningsmall!G242</f>
        <v>0</v>
      </c>
      <c r="G236" s="36">
        <f>Uträkningsmall!H242</f>
        <v>0</v>
      </c>
      <c r="H236" s="36">
        <f>Uträkningsmall!I242</f>
        <v>0</v>
      </c>
      <c r="I236" s="36">
        <f>Uträkningsmall!J242</f>
        <v>0</v>
      </c>
      <c r="J236" s="36">
        <f>Uträkningsmall!K242</f>
        <v>0</v>
      </c>
      <c r="K236" s="36">
        <f>Uträkningsmall!L242</f>
        <v>0</v>
      </c>
      <c r="L236" s="36">
        <f>Uträkningsmall!M242</f>
        <v>0</v>
      </c>
      <c r="M236" s="36">
        <f>Uträkningsmall!N242</f>
        <v>0</v>
      </c>
      <c r="N236" s="37">
        <f>Uträkningsmall!O242</f>
        <v>0</v>
      </c>
      <c r="P236" s="62">
        <f t="shared" si="67"/>
        <v>0</v>
      </c>
      <c r="Q236" s="62">
        <f t="shared" si="67"/>
        <v>0</v>
      </c>
      <c r="R236" s="62">
        <f t="shared" si="67"/>
        <v>0</v>
      </c>
      <c r="S236" s="62">
        <f t="shared" si="67"/>
        <v>0</v>
      </c>
      <c r="T236" s="62">
        <f t="shared" si="67"/>
        <v>0</v>
      </c>
      <c r="U236" s="63"/>
      <c r="V236" s="62">
        <f t="shared" si="51"/>
        <v>0</v>
      </c>
      <c r="W236" s="62">
        <f t="shared" si="52"/>
        <v>0</v>
      </c>
      <c r="X236" s="62">
        <f t="shared" si="53"/>
        <v>0</v>
      </c>
      <c r="Y236" s="62">
        <f t="shared" si="54"/>
        <v>0</v>
      </c>
      <c r="Z236" s="62">
        <f t="shared" si="55"/>
        <v>0</v>
      </c>
      <c r="AA236" s="63"/>
      <c r="AB236" s="62">
        <f t="shared" si="56"/>
        <v>0</v>
      </c>
      <c r="AC236" s="62">
        <f t="shared" si="57"/>
        <v>0</v>
      </c>
      <c r="AD236" s="62">
        <f t="shared" si="58"/>
        <v>0</v>
      </c>
      <c r="AE236" s="62">
        <f t="shared" si="59"/>
        <v>0</v>
      </c>
      <c r="AF236" s="62">
        <f t="shared" si="60"/>
        <v>0</v>
      </c>
      <c r="AH236" s="83">
        <f t="shared" si="61"/>
        <v>0</v>
      </c>
      <c r="AI236" s="64">
        <f t="shared" si="62"/>
        <v>0</v>
      </c>
      <c r="AJ236" s="64">
        <f t="shared" si="63"/>
        <v>0</v>
      </c>
      <c r="AK236" s="64">
        <f t="shared" si="64"/>
        <v>0</v>
      </c>
      <c r="AL236" s="84">
        <f t="shared" si="65"/>
        <v>0</v>
      </c>
      <c r="AU236" s="40">
        <f>IF($D235="Ja",$B235*Formler!CV$3,0)</f>
        <v>0</v>
      </c>
      <c r="AV236" s="41">
        <f>IF($E235="Ja",$B235*Formler!CW$3,0)</f>
        <v>0</v>
      </c>
      <c r="AW236" s="41">
        <f>IF($F235="Ja",$B235*Formler!CX$3,0)</f>
        <v>0</v>
      </c>
      <c r="AX236" s="41">
        <f>IF($G235="Ja",$B235*Formler!CY$3,0)</f>
        <v>0</v>
      </c>
      <c r="AY236" s="41">
        <f>IF($H235="Ja",$B235*Formler!CZ$3,0)</f>
        <v>0</v>
      </c>
      <c r="AZ236" s="41">
        <f>IF($I235="Ja",$B235*Formler!DA$3,0)</f>
        <v>0</v>
      </c>
      <c r="BA236" s="41">
        <f>IF($J235&gt;0,$J235*Formler!DB$3,0)</f>
        <v>0</v>
      </c>
      <c r="BB236" s="41">
        <f>IF($K235="Ja",$B235*Formler!DC$3,0)</f>
        <v>0</v>
      </c>
      <c r="BC236" s="74">
        <f>IF($L235="Ja",Formler!DE$3,0)</f>
        <v>0</v>
      </c>
      <c r="BD236" s="74">
        <f>IF($M235="Ja",$N235*Formler!DD$3,0)</f>
        <v>0</v>
      </c>
      <c r="BE236" s="41">
        <f>IF($D235="Ja",$B235*Formler!CV$4,0)</f>
        <v>0</v>
      </c>
      <c r="BF236" s="41">
        <f>IF($E235="Ja",$B235*Formler!CW$4,0)</f>
        <v>0</v>
      </c>
      <c r="BG236" s="41">
        <f>IF($F235="Ja",$B235*Formler!CX$4,0)</f>
        <v>0</v>
      </c>
      <c r="BH236" s="41">
        <f>IF($G235="Ja",$B235*Formler!CY$4,0)</f>
        <v>0</v>
      </c>
      <c r="BI236" s="41">
        <f>IF($H235="Ja",$B235*Formler!CZ$4,0)</f>
        <v>0</v>
      </c>
      <c r="BJ236" s="41">
        <f>IF($I235="Ja",$B235*Formler!DA$4,0)</f>
        <v>0</v>
      </c>
      <c r="BK236" s="41">
        <f>IF($J235&gt;0,$J235*Formler!$DB237,0)</f>
        <v>0</v>
      </c>
      <c r="BL236" s="41">
        <f>IF($K235="Ja",$B235*Formler!DC$4,0)</f>
        <v>0</v>
      </c>
      <c r="BM236" s="41">
        <f>IF($L235="Ja",Formler!DE$4,0)</f>
        <v>0</v>
      </c>
      <c r="BN236" s="41">
        <f>IF($M235="Ja",Formler!DD$4*$N235,0)</f>
        <v>0</v>
      </c>
      <c r="BO236" s="41">
        <f>IF(D235="Ja",$B235*Formler!CV$5,0)</f>
        <v>0</v>
      </c>
      <c r="BP236" s="41">
        <f>IF(E235="Ja",$B235*Formler!CW$5,0)</f>
        <v>0</v>
      </c>
      <c r="BQ236" s="41">
        <f>IF(F235="Ja",$B235*Formler!CX$5,0)</f>
        <v>0</v>
      </c>
      <c r="BR236" s="41">
        <f>IF(G235="Ja",$B235*Formler!CY$5,0)</f>
        <v>0</v>
      </c>
      <c r="BS236" s="41">
        <f>IF(H235="Ja",$B235*Formler!CZ$5,0)</f>
        <v>0</v>
      </c>
      <c r="BT236" s="41">
        <f>IF(I235="Ja",$B235*Formler!DA$5,0)</f>
        <v>0</v>
      </c>
      <c r="BU236" s="41">
        <f>IF($J235&gt;0,$J235*Formler!$DB$5,0)</f>
        <v>0</v>
      </c>
      <c r="BV236" s="41">
        <f>IF(K235="Ja",$B235*Formler!DC$5,0)</f>
        <v>0</v>
      </c>
      <c r="BW236" s="41">
        <f>IF(L235="Ja",Formler!DE$5,0)</f>
        <v>0</v>
      </c>
      <c r="BX236" s="41">
        <f>IF(M235="Ja",Formler!DD$5*$N235,0)</f>
        <v>0</v>
      </c>
      <c r="BY236" s="41">
        <f>IF(D235="Ja",$B235*Formler!CV$6,0)</f>
        <v>0</v>
      </c>
      <c r="BZ236" s="41">
        <f>IF(E235="Ja",$B235*Formler!CW$6,0)</f>
        <v>0</v>
      </c>
      <c r="CA236" s="41">
        <f>IF(F235="Ja",$B235*Formler!CX$6,0)</f>
        <v>0</v>
      </c>
      <c r="CB236" s="41">
        <f>IF(G235="Ja",$B235*Formler!CY$6,0)</f>
        <v>0</v>
      </c>
      <c r="CC236" s="41">
        <f>IF(H235="Ja",$B235*Formler!CZ$6,0)</f>
        <v>0</v>
      </c>
      <c r="CD236" s="41">
        <f>IF(I235="Ja",$B235*Formler!DA$6,0)</f>
        <v>0</v>
      </c>
      <c r="CE236" s="41">
        <f>IF($J235&gt;0,$J235*Formler!$DB$6,0)</f>
        <v>0</v>
      </c>
      <c r="CF236" s="41">
        <f>IF(K235="Ja",$B235*Formler!DC$6,0)</f>
        <v>0</v>
      </c>
      <c r="CG236" s="41">
        <f>IF(L235="Ja",Formler!DE$6,0)</f>
        <v>0</v>
      </c>
      <c r="CH236" s="41">
        <f>IF(M235="Ja",Formler!DD$6*$N235,0)</f>
        <v>0</v>
      </c>
      <c r="CI236" s="41">
        <f>IF(D235="Ja",$B235*Formler!CV$7,0)</f>
        <v>0</v>
      </c>
      <c r="CJ236" s="41">
        <f>IF(E235="Ja",$B235*Formler!CW$7,0)</f>
        <v>0</v>
      </c>
      <c r="CK236" s="41">
        <f>IF(F235="Ja",$B235*Formler!CX$7,0)</f>
        <v>0</v>
      </c>
      <c r="CL236" s="41">
        <f>IF(G235="Ja",$B235*Formler!CY$7,0)</f>
        <v>0</v>
      </c>
      <c r="CM236" s="41">
        <f>IF(H235="Ja",$B235*Formler!CZ$7,0)</f>
        <v>0</v>
      </c>
      <c r="CN236" s="41">
        <f>IF(I235="Ja",$B235*Formler!DA$7,0)</f>
        <v>0</v>
      </c>
      <c r="CO236" s="41">
        <f>IF($J235&gt;0,$J235*Formler!$DB$7,0)</f>
        <v>0</v>
      </c>
      <c r="CP236" s="41">
        <f>IF(K235="Ja",$B235*Formler!DC$7,0)</f>
        <v>0</v>
      </c>
      <c r="CQ236" s="41">
        <f>IF(L235="Ja",Formler!DE$7,0)</f>
        <v>0</v>
      </c>
      <c r="CR236" s="41">
        <f>IF(M235="Ja",Formler!DD$7*$N235,0)</f>
        <v>0</v>
      </c>
      <c r="DR236" s="7">
        <v>265</v>
      </c>
    </row>
    <row r="237" spans="1:122" x14ac:dyDescent="0.35">
      <c r="A237" s="35">
        <f>Uträkningsmall!B243</f>
        <v>0</v>
      </c>
      <c r="B237" s="36">
        <f>IF(Uträkningsmall!$C243=Formler!$DR$12,12,Uträkningsmall!$C243)</f>
        <v>0</v>
      </c>
      <c r="C237" s="36">
        <f>Uträkningsmall!D243</f>
        <v>0</v>
      </c>
      <c r="D237" s="36">
        <f>Uträkningsmall!E243</f>
        <v>0</v>
      </c>
      <c r="E237" s="36">
        <f>Uträkningsmall!F243</f>
        <v>0</v>
      </c>
      <c r="F237" s="36">
        <f>Uträkningsmall!G243</f>
        <v>0</v>
      </c>
      <c r="G237" s="36">
        <f>Uträkningsmall!H243</f>
        <v>0</v>
      </c>
      <c r="H237" s="36">
        <f>Uträkningsmall!I243</f>
        <v>0</v>
      </c>
      <c r="I237" s="36">
        <f>Uträkningsmall!J243</f>
        <v>0</v>
      </c>
      <c r="J237" s="36">
        <f>Uträkningsmall!K243</f>
        <v>0</v>
      </c>
      <c r="K237" s="36">
        <f>Uträkningsmall!L243</f>
        <v>0</v>
      </c>
      <c r="L237" s="36">
        <f>Uträkningsmall!M243</f>
        <v>0</v>
      </c>
      <c r="M237" s="36">
        <f>Uträkningsmall!N243</f>
        <v>0</v>
      </c>
      <c r="N237" s="37">
        <f>Uträkningsmall!O243</f>
        <v>0</v>
      </c>
      <c r="P237" s="62">
        <f t="shared" si="67"/>
        <v>0</v>
      </c>
      <c r="Q237" s="62">
        <f t="shared" si="67"/>
        <v>0</v>
      </c>
      <c r="R237" s="62">
        <f t="shared" si="67"/>
        <v>0</v>
      </c>
      <c r="S237" s="62">
        <f t="shared" si="67"/>
        <v>0</v>
      </c>
      <c r="T237" s="62">
        <f t="shared" si="67"/>
        <v>0</v>
      </c>
      <c r="U237" s="63"/>
      <c r="V237" s="62">
        <f t="shared" si="51"/>
        <v>0</v>
      </c>
      <c r="W237" s="62">
        <f t="shared" si="52"/>
        <v>0</v>
      </c>
      <c r="X237" s="62">
        <f t="shared" si="53"/>
        <v>0</v>
      </c>
      <c r="Y237" s="62">
        <f t="shared" si="54"/>
        <v>0</v>
      </c>
      <c r="Z237" s="62">
        <f t="shared" si="55"/>
        <v>0</v>
      </c>
      <c r="AA237" s="63"/>
      <c r="AB237" s="62">
        <f t="shared" si="56"/>
        <v>0</v>
      </c>
      <c r="AC237" s="62">
        <f t="shared" si="57"/>
        <v>0</v>
      </c>
      <c r="AD237" s="62">
        <f t="shared" si="58"/>
        <v>0</v>
      </c>
      <c r="AE237" s="62">
        <f t="shared" si="59"/>
        <v>0</v>
      </c>
      <c r="AF237" s="62">
        <f t="shared" si="60"/>
        <v>0</v>
      </c>
      <c r="AH237" s="83">
        <f t="shared" si="61"/>
        <v>0</v>
      </c>
      <c r="AI237" s="64">
        <f t="shared" si="62"/>
        <v>0</v>
      </c>
      <c r="AJ237" s="64">
        <f t="shared" si="63"/>
        <v>0</v>
      </c>
      <c r="AK237" s="64">
        <f t="shared" si="64"/>
        <v>0</v>
      </c>
      <c r="AL237" s="84">
        <f t="shared" si="65"/>
        <v>0</v>
      </c>
      <c r="AU237" s="40">
        <f>IF($D236="Ja",$B236*Formler!CV$3,0)</f>
        <v>0</v>
      </c>
      <c r="AV237" s="41">
        <f>IF($E236="Ja",$B236*Formler!CW$3,0)</f>
        <v>0</v>
      </c>
      <c r="AW237" s="41">
        <f>IF($F236="Ja",$B236*Formler!CX$3,0)</f>
        <v>0</v>
      </c>
      <c r="AX237" s="41">
        <f>IF($G236="Ja",$B236*Formler!CY$3,0)</f>
        <v>0</v>
      </c>
      <c r="AY237" s="41">
        <f>IF($H236="Ja",$B236*Formler!CZ$3,0)</f>
        <v>0</v>
      </c>
      <c r="AZ237" s="41">
        <f>IF($I236="Ja",$B236*Formler!DA$3,0)</f>
        <v>0</v>
      </c>
      <c r="BA237" s="41">
        <f>IF($J236&gt;0,$J236*Formler!DB$3,0)</f>
        <v>0</v>
      </c>
      <c r="BB237" s="41">
        <f>IF($K236="Ja",$B236*Formler!DC$3,0)</f>
        <v>0</v>
      </c>
      <c r="BC237" s="74">
        <f>IF($L236="Ja",Formler!DE$3,0)</f>
        <v>0</v>
      </c>
      <c r="BD237" s="74">
        <f>IF($M236="Ja",$N236*Formler!DD$3,0)</f>
        <v>0</v>
      </c>
      <c r="BE237" s="41">
        <f>IF($D236="Ja",$B236*Formler!CV$4,0)</f>
        <v>0</v>
      </c>
      <c r="BF237" s="41">
        <f>IF($E236="Ja",$B236*Formler!CW$4,0)</f>
        <v>0</v>
      </c>
      <c r="BG237" s="41">
        <f>IF($F236="Ja",$B236*Formler!CX$4,0)</f>
        <v>0</v>
      </c>
      <c r="BH237" s="41">
        <f>IF($G236="Ja",$B236*Formler!CY$4,0)</f>
        <v>0</v>
      </c>
      <c r="BI237" s="41">
        <f>IF($H236="Ja",$B236*Formler!CZ$4,0)</f>
        <v>0</v>
      </c>
      <c r="BJ237" s="41">
        <f>IF($I236="Ja",$B236*Formler!DA$4,0)</f>
        <v>0</v>
      </c>
      <c r="BK237" s="41">
        <f>IF($J236&gt;0,$J236*Formler!$DB238,0)</f>
        <v>0</v>
      </c>
      <c r="BL237" s="41">
        <f>IF($K236="Ja",$B236*Formler!DC$4,0)</f>
        <v>0</v>
      </c>
      <c r="BM237" s="41">
        <f>IF($L236="Ja",Formler!DE$4,0)</f>
        <v>0</v>
      </c>
      <c r="BN237" s="41">
        <f>IF($M236="Ja",Formler!DD$4*$N236,0)</f>
        <v>0</v>
      </c>
      <c r="BO237" s="41">
        <f>IF(D236="Ja",$B236*Formler!CV$5,0)</f>
        <v>0</v>
      </c>
      <c r="BP237" s="41">
        <f>IF(E236="Ja",$B236*Formler!CW$5,0)</f>
        <v>0</v>
      </c>
      <c r="BQ237" s="41">
        <f>IF(F236="Ja",$B236*Formler!CX$5,0)</f>
        <v>0</v>
      </c>
      <c r="BR237" s="41">
        <f>IF(G236="Ja",$B236*Formler!CY$5,0)</f>
        <v>0</v>
      </c>
      <c r="BS237" s="41">
        <f>IF(H236="Ja",$B236*Formler!CZ$5,0)</f>
        <v>0</v>
      </c>
      <c r="BT237" s="41">
        <f>IF(I236="Ja",$B236*Formler!DA$5,0)</f>
        <v>0</v>
      </c>
      <c r="BU237" s="41">
        <f>IF($J236&gt;0,$J236*Formler!$DB$5,0)</f>
        <v>0</v>
      </c>
      <c r="BV237" s="41">
        <f>IF(K236="Ja",$B236*Formler!DC$5,0)</f>
        <v>0</v>
      </c>
      <c r="BW237" s="41">
        <f>IF(L236="Ja",Formler!DE$5,0)</f>
        <v>0</v>
      </c>
      <c r="BX237" s="41">
        <f>IF(M236="Ja",Formler!DD$5*$N236,0)</f>
        <v>0</v>
      </c>
      <c r="BY237" s="41">
        <f>IF(D236="Ja",$B236*Formler!CV$6,0)</f>
        <v>0</v>
      </c>
      <c r="BZ237" s="41">
        <f>IF(E236="Ja",$B236*Formler!CW$6,0)</f>
        <v>0</v>
      </c>
      <c r="CA237" s="41">
        <f>IF(F236="Ja",$B236*Formler!CX$6,0)</f>
        <v>0</v>
      </c>
      <c r="CB237" s="41">
        <f>IF(G236="Ja",$B236*Formler!CY$6,0)</f>
        <v>0</v>
      </c>
      <c r="CC237" s="41">
        <f>IF(H236="Ja",$B236*Formler!CZ$6,0)</f>
        <v>0</v>
      </c>
      <c r="CD237" s="41">
        <f>IF(I236="Ja",$B236*Formler!DA$6,0)</f>
        <v>0</v>
      </c>
      <c r="CE237" s="41">
        <f>IF($J236&gt;0,$J236*Formler!$DB$6,0)</f>
        <v>0</v>
      </c>
      <c r="CF237" s="41">
        <f>IF(K236="Ja",$B236*Formler!DC$6,0)</f>
        <v>0</v>
      </c>
      <c r="CG237" s="41">
        <f>IF(L236="Ja",Formler!DE$6,0)</f>
        <v>0</v>
      </c>
      <c r="CH237" s="41">
        <f>IF(M236="Ja",Formler!DD$6*$N236,0)</f>
        <v>0</v>
      </c>
      <c r="CI237" s="41">
        <f>IF(D236="Ja",$B236*Formler!CV$7,0)</f>
        <v>0</v>
      </c>
      <c r="CJ237" s="41">
        <f>IF(E236="Ja",$B236*Formler!CW$7,0)</f>
        <v>0</v>
      </c>
      <c r="CK237" s="41">
        <f>IF(F236="Ja",$B236*Formler!CX$7,0)</f>
        <v>0</v>
      </c>
      <c r="CL237" s="41">
        <f>IF(G236="Ja",$B236*Formler!CY$7,0)</f>
        <v>0</v>
      </c>
      <c r="CM237" s="41">
        <f>IF(H236="Ja",$B236*Formler!CZ$7,0)</f>
        <v>0</v>
      </c>
      <c r="CN237" s="41">
        <f>IF(I236="Ja",$B236*Formler!DA$7,0)</f>
        <v>0</v>
      </c>
      <c r="CO237" s="41">
        <f>IF($J236&gt;0,$J236*Formler!$DB$7,0)</f>
        <v>0</v>
      </c>
      <c r="CP237" s="41">
        <f>IF(K236="Ja",$B236*Formler!DC$7,0)</f>
        <v>0</v>
      </c>
      <c r="CQ237" s="41">
        <f>IF(L236="Ja",Formler!DE$7,0)</f>
        <v>0</v>
      </c>
      <c r="CR237" s="41">
        <f>IF(M236="Ja",Formler!DD$7*$N236,0)</f>
        <v>0</v>
      </c>
      <c r="DR237" s="7">
        <v>266</v>
      </c>
    </row>
    <row r="238" spans="1:122" x14ac:dyDescent="0.35">
      <c r="A238" s="35">
        <f>Uträkningsmall!B244</f>
        <v>0</v>
      </c>
      <c r="B238" s="36">
        <f>IF(Uträkningsmall!$C244=Formler!$DR$12,12,Uträkningsmall!$C244)</f>
        <v>0</v>
      </c>
      <c r="C238" s="36">
        <f>Uträkningsmall!D244</f>
        <v>0</v>
      </c>
      <c r="D238" s="36">
        <f>Uträkningsmall!E244</f>
        <v>0</v>
      </c>
      <c r="E238" s="36">
        <f>Uträkningsmall!F244</f>
        <v>0</v>
      </c>
      <c r="F238" s="36">
        <f>Uträkningsmall!G244</f>
        <v>0</v>
      </c>
      <c r="G238" s="36">
        <f>Uträkningsmall!H244</f>
        <v>0</v>
      </c>
      <c r="H238" s="36">
        <f>Uträkningsmall!I244</f>
        <v>0</v>
      </c>
      <c r="I238" s="36">
        <f>Uträkningsmall!J244</f>
        <v>0</v>
      </c>
      <c r="J238" s="36">
        <f>Uträkningsmall!K244</f>
        <v>0</v>
      </c>
      <c r="K238" s="36">
        <f>Uträkningsmall!L244</f>
        <v>0</v>
      </c>
      <c r="L238" s="36">
        <f>Uträkningsmall!M244</f>
        <v>0</v>
      </c>
      <c r="M238" s="36">
        <f>Uträkningsmall!N244</f>
        <v>0</v>
      </c>
      <c r="N238" s="37">
        <f>Uträkningsmall!O244</f>
        <v>0</v>
      </c>
      <c r="P238" s="62">
        <f t="shared" si="67"/>
        <v>0</v>
      </c>
      <c r="Q238" s="62">
        <f t="shared" si="67"/>
        <v>0</v>
      </c>
      <c r="R238" s="62">
        <f t="shared" si="67"/>
        <v>0</v>
      </c>
      <c r="S238" s="62">
        <f t="shared" si="67"/>
        <v>0</v>
      </c>
      <c r="T238" s="62">
        <f t="shared" si="67"/>
        <v>0</v>
      </c>
      <c r="U238" s="63"/>
      <c r="V238" s="62">
        <f t="shared" si="51"/>
        <v>0</v>
      </c>
      <c r="W238" s="62">
        <f t="shared" si="52"/>
        <v>0</v>
      </c>
      <c r="X238" s="62">
        <f t="shared" si="53"/>
        <v>0</v>
      </c>
      <c r="Y238" s="62">
        <f t="shared" si="54"/>
        <v>0</v>
      </c>
      <c r="Z238" s="62">
        <f t="shared" si="55"/>
        <v>0</v>
      </c>
      <c r="AA238" s="63"/>
      <c r="AB238" s="62">
        <f t="shared" si="56"/>
        <v>0</v>
      </c>
      <c r="AC238" s="62">
        <f t="shared" si="57"/>
        <v>0</v>
      </c>
      <c r="AD238" s="62">
        <f t="shared" si="58"/>
        <v>0</v>
      </c>
      <c r="AE238" s="62">
        <f t="shared" si="59"/>
        <v>0</v>
      </c>
      <c r="AF238" s="62">
        <f t="shared" si="60"/>
        <v>0</v>
      </c>
      <c r="AH238" s="83">
        <f t="shared" si="61"/>
        <v>0</v>
      </c>
      <c r="AI238" s="64">
        <f t="shared" si="62"/>
        <v>0</v>
      </c>
      <c r="AJ238" s="64">
        <f t="shared" si="63"/>
        <v>0</v>
      </c>
      <c r="AK238" s="64">
        <f t="shared" si="64"/>
        <v>0</v>
      </c>
      <c r="AL238" s="84">
        <f t="shared" si="65"/>
        <v>0</v>
      </c>
      <c r="AU238" s="40">
        <f>IF($D237="Ja",$B237*Formler!CV$3,0)</f>
        <v>0</v>
      </c>
      <c r="AV238" s="41">
        <f>IF($E237="Ja",$B237*Formler!CW$3,0)</f>
        <v>0</v>
      </c>
      <c r="AW238" s="41">
        <f>IF($F237="Ja",$B237*Formler!CX$3,0)</f>
        <v>0</v>
      </c>
      <c r="AX238" s="41">
        <f>IF($G237="Ja",$B237*Formler!CY$3,0)</f>
        <v>0</v>
      </c>
      <c r="AY238" s="41">
        <f>IF($H237="Ja",$B237*Formler!CZ$3,0)</f>
        <v>0</v>
      </c>
      <c r="AZ238" s="41">
        <f>IF($I237="Ja",$B237*Formler!DA$3,0)</f>
        <v>0</v>
      </c>
      <c r="BA238" s="41">
        <f>IF($J237&gt;0,$J237*Formler!DB$3,0)</f>
        <v>0</v>
      </c>
      <c r="BB238" s="41">
        <f>IF($K237="Ja",$B237*Formler!DC$3,0)</f>
        <v>0</v>
      </c>
      <c r="BC238" s="74">
        <f>IF($L237="Ja",Formler!DE$3,0)</f>
        <v>0</v>
      </c>
      <c r="BD238" s="74">
        <f>IF($M237="Ja",$N237*Formler!DD$3,0)</f>
        <v>0</v>
      </c>
      <c r="BE238" s="41">
        <f>IF($D237="Ja",$B237*Formler!CV$4,0)</f>
        <v>0</v>
      </c>
      <c r="BF238" s="41">
        <f>IF($E237="Ja",$B237*Formler!CW$4,0)</f>
        <v>0</v>
      </c>
      <c r="BG238" s="41">
        <f>IF($F237="Ja",$B237*Formler!CX$4,0)</f>
        <v>0</v>
      </c>
      <c r="BH238" s="41">
        <f>IF($G237="Ja",$B237*Formler!CY$4,0)</f>
        <v>0</v>
      </c>
      <c r="BI238" s="41">
        <f>IF($H237="Ja",$B237*Formler!CZ$4,0)</f>
        <v>0</v>
      </c>
      <c r="BJ238" s="41">
        <f>IF($I237="Ja",$B237*Formler!DA$4,0)</f>
        <v>0</v>
      </c>
      <c r="BK238" s="41">
        <f>IF($J237&gt;0,$J237*Formler!$DB239,0)</f>
        <v>0</v>
      </c>
      <c r="BL238" s="41">
        <f>IF($K237="Ja",$B237*Formler!DC$4,0)</f>
        <v>0</v>
      </c>
      <c r="BM238" s="41">
        <f>IF($L237="Ja",Formler!DE$4,0)</f>
        <v>0</v>
      </c>
      <c r="BN238" s="41">
        <f>IF($M237="Ja",Formler!DD$4*$N237,0)</f>
        <v>0</v>
      </c>
      <c r="BO238" s="41">
        <f>IF(D237="Ja",$B237*Formler!CV$5,0)</f>
        <v>0</v>
      </c>
      <c r="BP238" s="41">
        <f>IF(E237="Ja",$B237*Formler!CW$5,0)</f>
        <v>0</v>
      </c>
      <c r="BQ238" s="41">
        <f>IF(F237="Ja",$B237*Formler!CX$5,0)</f>
        <v>0</v>
      </c>
      <c r="BR238" s="41">
        <f>IF(G237="Ja",$B237*Formler!CY$5,0)</f>
        <v>0</v>
      </c>
      <c r="BS238" s="41">
        <f>IF(H237="Ja",$B237*Formler!CZ$5,0)</f>
        <v>0</v>
      </c>
      <c r="BT238" s="41">
        <f>IF(I237="Ja",$B237*Formler!DA$5,0)</f>
        <v>0</v>
      </c>
      <c r="BU238" s="41">
        <f>IF($J237&gt;0,$J237*Formler!$DB$5,0)</f>
        <v>0</v>
      </c>
      <c r="BV238" s="41">
        <f>IF(K237="Ja",$B237*Formler!DC$5,0)</f>
        <v>0</v>
      </c>
      <c r="BW238" s="41">
        <f>IF(L237="Ja",Formler!DE$5,0)</f>
        <v>0</v>
      </c>
      <c r="BX238" s="41">
        <f>IF(M237="Ja",Formler!DD$5*$N237,0)</f>
        <v>0</v>
      </c>
      <c r="BY238" s="41">
        <f>IF(D237="Ja",$B237*Formler!CV$6,0)</f>
        <v>0</v>
      </c>
      <c r="BZ238" s="41">
        <f>IF(E237="Ja",$B237*Formler!CW$6,0)</f>
        <v>0</v>
      </c>
      <c r="CA238" s="41">
        <f>IF(F237="Ja",$B237*Formler!CX$6,0)</f>
        <v>0</v>
      </c>
      <c r="CB238" s="41">
        <f>IF(G237="Ja",$B237*Formler!CY$6,0)</f>
        <v>0</v>
      </c>
      <c r="CC238" s="41">
        <f>IF(H237="Ja",$B237*Formler!CZ$6,0)</f>
        <v>0</v>
      </c>
      <c r="CD238" s="41">
        <f>IF(I237="Ja",$B237*Formler!DA$6,0)</f>
        <v>0</v>
      </c>
      <c r="CE238" s="41">
        <f>IF($J237&gt;0,$J237*Formler!$DB$6,0)</f>
        <v>0</v>
      </c>
      <c r="CF238" s="41">
        <f>IF(K237="Ja",$B237*Formler!DC$6,0)</f>
        <v>0</v>
      </c>
      <c r="CG238" s="41">
        <f>IF(L237="Ja",Formler!DE$6,0)</f>
        <v>0</v>
      </c>
      <c r="CH238" s="41">
        <f>IF(M237="Ja",Formler!DD$6*$N237,0)</f>
        <v>0</v>
      </c>
      <c r="CI238" s="41">
        <f>IF(D237="Ja",$B237*Formler!CV$7,0)</f>
        <v>0</v>
      </c>
      <c r="CJ238" s="41">
        <f>IF(E237="Ja",$B237*Formler!CW$7,0)</f>
        <v>0</v>
      </c>
      <c r="CK238" s="41">
        <f>IF(F237="Ja",$B237*Formler!CX$7,0)</f>
        <v>0</v>
      </c>
      <c r="CL238" s="41">
        <f>IF(G237="Ja",$B237*Formler!CY$7,0)</f>
        <v>0</v>
      </c>
      <c r="CM238" s="41">
        <f>IF(H237="Ja",$B237*Formler!CZ$7,0)</f>
        <v>0</v>
      </c>
      <c r="CN238" s="41">
        <f>IF(I237="Ja",$B237*Formler!DA$7,0)</f>
        <v>0</v>
      </c>
      <c r="CO238" s="41">
        <f>IF($J237&gt;0,$J237*Formler!$DB$7,0)</f>
        <v>0</v>
      </c>
      <c r="CP238" s="41">
        <f>IF(K237="Ja",$B237*Formler!DC$7,0)</f>
        <v>0</v>
      </c>
      <c r="CQ238" s="41">
        <f>IF(L237="Ja",Formler!DE$7,0)</f>
        <v>0</v>
      </c>
      <c r="CR238" s="41">
        <f>IF(M237="Ja",Formler!DD$7*$N237,0)</f>
        <v>0</v>
      </c>
      <c r="DR238" s="7">
        <v>267</v>
      </c>
    </row>
    <row r="239" spans="1:122" x14ac:dyDescent="0.35">
      <c r="A239" s="35">
        <f>Uträkningsmall!B245</f>
        <v>0</v>
      </c>
      <c r="B239" s="36">
        <f>IF(Uträkningsmall!$C245=Formler!$DR$12,12,Uträkningsmall!$C245)</f>
        <v>0</v>
      </c>
      <c r="C239" s="36">
        <f>Uträkningsmall!D245</f>
        <v>0</v>
      </c>
      <c r="D239" s="36">
        <f>Uträkningsmall!E245</f>
        <v>0</v>
      </c>
      <c r="E239" s="36">
        <f>Uträkningsmall!F245</f>
        <v>0</v>
      </c>
      <c r="F239" s="36">
        <f>Uträkningsmall!G245</f>
        <v>0</v>
      </c>
      <c r="G239" s="36">
        <f>Uträkningsmall!H245</f>
        <v>0</v>
      </c>
      <c r="H239" s="36">
        <f>Uträkningsmall!I245</f>
        <v>0</v>
      </c>
      <c r="I239" s="36">
        <f>Uträkningsmall!J245</f>
        <v>0</v>
      </c>
      <c r="J239" s="36">
        <f>Uträkningsmall!K245</f>
        <v>0</v>
      </c>
      <c r="K239" s="36">
        <f>Uträkningsmall!L245</f>
        <v>0</v>
      </c>
      <c r="L239" s="36">
        <f>Uträkningsmall!M245</f>
        <v>0</v>
      </c>
      <c r="M239" s="36">
        <f>Uträkningsmall!N245</f>
        <v>0</v>
      </c>
      <c r="N239" s="37">
        <f>Uträkningsmall!O245</f>
        <v>0</v>
      </c>
      <c r="P239" s="62">
        <f t="shared" si="67"/>
        <v>0</v>
      </c>
      <c r="Q239" s="62">
        <f t="shared" si="67"/>
        <v>0</v>
      </c>
      <c r="R239" s="62">
        <f t="shared" si="67"/>
        <v>0</v>
      </c>
      <c r="S239" s="62">
        <f t="shared" si="67"/>
        <v>0</v>
      </c>
      <c r="T239" s="62">
        <f t="shared" si="67"/>
        <v>0</v>
      </c>
      <c r="U239" s="63"/>
      <c r="V239" s="62">
        <f t="shared" si="51"/>
        <v>0</v>
      </c>
      <c r="W239" s="62">
        <f t="shared" si="52"/>
        <v>0</v>
      </c>
      <c r="X239" s="62">
        <f t="shared" si="53"/>
        <v>0</v>
      </c>
      <c r="Y239" s="62">
        <f t="shared" si="54"/>
        <v>0</v>
      </c>
      <c r="Z239" s="62">
        <f t="shared" si="55"/>
        <v>0</v>
      </c>
      <c r="AA239" s="63"/>
      <c r="AB239" s="62">
        <f t="shared" si="56"/>
        <v>0</v>
      </c>
      <c r="AC239" s="62">
        <f t="shared" si="57"/>
        <v>0</v>
      </c>
      <c r="AD239" s="62">
        <f t="shared" si="58"/>
        <v>0</v>
      </c>
      <c r="AE239" s="62">
        <f t="shared" si="59"/>
        <v>0</v>
      </c>
      <c r="AF239" s="62">
        <f t="shared" si="60"/>
        <v>0</v>
      </c>
      <c r="AH239" s="83">
        <f t="shared" si="61"/>
        <v>0</v>
      </c>
      <c r="AI239" s="64">
        <f t="shared" si="62"/>
        <v>0</v>
      </c>
      <c r="AJ239" s="64">
        <f t="shared" si="63"/>
        <v>0</v>
      </c>
      <c r="AK239" s="64">
        <f t="shared" si="64"/>
        <v>0</v>
      </c>
      <c r="AL239" s="84">
        <f t="shared" si="65"/>
        <v>0</v>
      </c>
      <c r="AU239" s="40">
        <f>IF($D238="Ja",$B238*Formler!CV$3,0)</f>
        <v>0</v>
      </c>
      <c r="AV239" s="41">
        <f>IF($E238="Ja",$B238*Formler!CW$3,0)</f>
        <v>0</v>
      </c>
      <c r="AW239" s="41">
        <f>IF($F238="Ja",$B238*Formler!CX$3,0)</f>
        <v>0</v>
      </c>
      <c r="AX239" s="41">
        <f>IF($G238="Ja",$B238*Formler!CY$3,0)</f>
        <v>0</v>
      </c>
      <c r="AY239" s="41">
        <f>IF($H238="Ja",$B238*Formler!CZ$3,0)</f>
        <v>0</v>
      </c>
      <c r="AZ239" s="41">
        <f>IF($I238="Ja",$B238*Formler!DA$3,0)</f>
        <v>0</v>
      </c>
      <c r="BA239" s="41">
        <f>IF($J238&gt;0,$J238*Formler!DB$3,0)</f>
        <v>0</v>
      </c>
      <c r="BB239" s="41">
        <f>IF($K238="Ja",$B238*Formler!DC$3,0)</f>
        <v>0</v>
      </c>
      <c r="BC239" s="74">
        <f>IF($L238="Ja",Formler!DE$3,0)</f>
        <v>0</v>
      </c>
      <c r="BD239" s="74">
        <f>IF($M238="Ja",$N238*Formler!DD$3,0)</f>
        <v>0</v>
      </c>
      <c r="BE239" s="41">
        <f>IF($D238="Ja",$B238*Formler!CV$4,0)</f>
        <v>0</v>
      </c>
      <c r="BF239" s="41">
        <f>IF($E238="Ja",$B238*Formler!CW$4,0)</f>
        <v>0</v>
      </c>
      <c r="BG239" s="41">
        <f>IF($F238="Ja",$B238*Formler!CX$4,0)</f>
        <v>0</v>
      </c>
      <c r="BH239" s="41">
        <f>IF($G238="Ja",$B238*Formler!CY$4,0)</f>
        <v>0</v>
      </c>
      <c r="BI239" s="41">
        <f>IF($H238="Ja",$B238*Formler!CZ$4,0)</f>
        <v>0</v>
      </c>
      <c r="BJ239" s="41">
        <f>IF($I238="Ja",$B238*Formler!DA$4,0)</f>
        <v>0</v>
      </c>
      <c r="BK239" s="41">
        <f>IF($J238&gt;0,$J238*Formler!$DB240,0)</f>
        <v>0</v>
      </c>
      <c r="BL239" s="41">
        <f>IF($K238="Ja",$B238*Formler!DC$4,0)</f>
        <v>0</v>
      </c>
      <c r="BM239" s="41">
        <f>IF($L238="Ja",Formler!DE$4,0)</f>
        <v>0</v>
      </c>
      <c r="BN239" s="41">
        <f>IF($M238="Ja",Formler!DD$4*$N238,0)</f>
        <v>0</v>
      </c>
      <c r="BO239" s="41">
        <f>IF(D238="Ja",$B238*Formler!CV$5,0)</f>
        <v>0</v>
      </c>
      <c r="BP239" s="41">
        <f>IF(E238="Ja",$B238*Formler!CW$5,0)</f>
        <v>0</v>
      </c>
      <c r="BQ239" s="41">
        <f>IF(F238="Ja",$B238*Formler!CX$5,0)</f>
        <v>0</v>
      </c>
      <c r="BR239" s="41">
        <f>IF(G238="Ja",$B238*Formler!CY$5,0)</f>
        <v>0</v>
      </c>
      <c r="BS239" s="41">
        <f>IF(H238="Ja",$B238*Formler!CZ$5,0)</f>
        <v>0</v>
      </c>
      <c r="BT239" s="41">
        <f>IF(I238="Ja",$B238*Formler!DA$5,0)</f>
        <v>0</v>
      </c>
      <c r="BU239" s="41">
        <f>IF($J238&gt;0,$J238*Formler!$DB$5,0)</f>
        <v>0</v>
      </c>
      <c r="BV239" s="41">
        <f>IF(K238="Ja",$B238*Formler!DC$5,0)</f>
        <v>0</v>
      </c>
      <c r="BW239" s="41">
        <f>IF(L238="Ja",Formler!DE$5,0)</f>
        <v>0</v>
      </c>
      <c r="BX239" s="41">
        <f>IF(M238="Ja",Formler!DD$5*$N238,0)</f>
        <v>0</v>
      </c>
      <c r="BY239" s="41">
        <f>IF(D238="Ja",$B238*Formler!CV$6,0)</f>
        <v>0</v>
      </c>
      <c r="BZ239" s="41">
        <f>IF(E238="Ja",$B238*Formler!CW$6,0)</f>
        <v>0</v>
      </c>
      <c r="CA239" s="41">
        <f>IF(F238="Ja",$B238*Formler!CX$6,0)</f>
        <v>0</v>
      </c>
      <c r="CB239" s="41">
        <f>IF(G238="Ja",$B238*Formler!CY$6,0)</f>
        <v>0</v>
      </c>
      <c r="CC239" s="41">
        <f>IF(H238="Ja",$B238*Formler!CZ$6,0)</f>
        <v>0</v>
      </c>
      <c r="CD239" s="41">
        <f>IF(I238="Ja",$B238*Formler!DA$6,0)</f>
        <v>0</v>
      </c>
      <c r="CE239" s="41">
        <f>IF($J238&gt;0,$J238*Formler!$DB$6,0)</f>
        <v>0</v>
      </c>
      <c r="CF239" s="41">
        <f>IF(K238="Ja",$B238*Formler!DC$6,0)</f>
        <v>0</v>
      </c>
      <c r="CG239" s="41">
        <f>IF(L238="Ja",Formler!DE$6,0)</f>
        <v>0</v>
      </c>
      <c r="CH239" s="41">
        <f>IF(M238="Ja",Formler!DD$6*$N238,0)</f>
        <v>0</v>
      </c>
      <c r="CI239" s="41">
        <f>IF(D238="Ja",$B238*Formler!CV$7,0)</f>
        <v>0</v>
      </c>
      <c r="CJ239" s="41">
        <f>IF(E238="Ja",$B238*Formler!CW$7,0)</f>
        <v>0</v>
      </c>
      <c r="CK239" s="41">
        <f>IF(F238="Ja",$B238*Formler!CX$7,0)</f>
        <v>0</v>
      </c>
      <c r="CL239" s="41">
        <f>IF(G238="Ja",$B238*Formler!CY$7,0)</f>
        <v>0</v>
      </c>
      <c r="CM239" s="41">
        <f>IF(H238="Ja",$B238*Formler!CZ$7,0)</f>
        <v>0</v>
      </c>
      <c r="CN239" s="41">
        <f>IF(I238="Ja",$B238*Formler!DA$7,0)</f>
        <v>0</v>
      </c>
      <c r="CO239" s="41">
        <f>IF($J238&gt;0,$J238*Formler!$DB$7,0)</f>
        <v>0</v>
      </c>
      <c r="CP239" s="41">
        <f>IF(K238="Ja",$B238*Formler!DC$7,0)</f>
        <v>0</v>
      </c>
      <c r="CQ239" s="41">
        <f>IF(L238="Ja",Formler!DE$7,0)</f>
        <v>0</v>
      </c>
      <c r="CR239" s="41">
        <f>IF(M238="Ja",Formler!DD$7*$N238,0)</f>
        <v>0</v>
      </c>
      <c r="DR239" s="7">
        <v>268</v>
      </c>
    </row>
    <row r="240" spans="1:122" x14ac:dyDescent="0.35">
      <c r="A240" s="35">
        <f>Uträkningsmall!B246</f>
        <v>0</v>
      </c>
      <c r="B240" s="36">
        <f>IF(Uträkningsmall!$C246=Formler!$DR$12,12,Uträkningsmall!$C246)</f>
        <v>0</v>
      </c>
      <c r="C240" s="36">
        <f>Uträkningsmall!D246</f>
        <v>0</v>
      </c>
      <c r="D240" s="36">
        <f>Uträkningsmall!E246</f>
        <v>0</v>
      </c>
      <c r="E240" s="36">
        <f>Uträkningsmall!F246</f>
        <v>0</v>
      </c>
      <c r="F240" s="36">
        <f>Uträkningsmall!G246</f>
        <v>0</v>
      </c>
      <c r="G240" s="36">
        <f>Uträkningsmall!H246</f>
        <v>0</v>
      </c>
      <c r="H240" s="36">
        <f>Uträkningsmall!I246</f>
        <v>0</v>
      </c>
      <c r="I240" s="36">
        <f>Uträkningsmall!J246</f>
        <v>0</v>
      </c>
      <c r="J240" s="36">
        <f>Uträkningsmall!K246</f>
        <v>0</v>
      </c>
      <c r="K240" s="36">
        <f>Uträkningsmall!L246</f>
        <v>0</v>
      </c>
      <c r="L240" s="36">
        <f>Uträkningsmall!M246</f>
        <v>0</v>
      </c>
      <c r="M240" s="36">
        <f>Uträkningsmall!N246</f>
        <v>0</v>
      </c>
      <c r="N240" s="37">
        <f>Uträkningsmall!O246</f>
        <v>0</v>
      </c>
      <c r="P240" s="62">
        <f t="shared" si="67"/>
        <v>0</v>
      </c>
      <c r="Q240" s="62">
        <f t="shared" si="67"/>
        <v>0</v>
      </c>
      <c r="R240" s="62">
        <f t="shared" si="67"/>
        <v>0</v>
      </c>
      <c r="S240" s="62">
        <f t="shared" si="67"/>
        <v>0</v>
      </c>
      <c r="T240" s="62">
        <f t="shared" si="67"/>
        <v>0</v>
      </c>
      <c r="U240" s="63"/>
      <c r="V240" s="62">
        <f t="shared" si="51"/>
        <v>0</v>
      </c>
      <c r="W240" s="62">
        <f t="shared" si="52"/>
        <v>0</v>
      </c>
      <c r="X240" s="62">
        <f t="shared" si="53"/>
        <v>0</v>
      </c>
      <c r="Y240" s="62">
        <f t="shared" si="54"/>
        <v>0</v>
      </c>
      <c r="Z240" s="62">
        <f t="shared" si="55"/>
        <v>0</v>
      </c>
      <c r="AA240" s="63"/>
      <c r="AB240" s="62">
        <f t="shared" si="56"/>
        <v>0</v>
      </c>
      <c r="AC240" s="62">
        <f t="shared" si="57"/>
        <v>0</v>
      </c>
      <c r="AD240" s="62">
        <f t="shared" si="58"/>
        <v>0</v>
      </c>
      <c r="AE240" s="62">
        <f t="shared" si="59"/>
        <v>0</v>
      </c>
      <c r="AF240" s="62">
        <f t="shared" si="60"/>
        <v>0</v>
      </c>
      <c r="AH240" s="83">
        <f t="shared" si="61"/>
        <v>0</v>
      </c>
      <c r="AI240" s="64">
        <f t="shared" si="62"/>
        <v>0</v>
      </c>
      <c r="AJ240" s="64">
        <f t="shared" si="63"/>
        <v>0</v>
      </c>
      <c r="AK240" s="64">
        <f t="shared" si="64"/>
        <v>0</v>
      </c>
      <c r="AL240" s="84">
        <f t="shared" si="65"/>
        <v>0</v>
      </c>
      <c r="AU240" s="40">
        <f>IF($D239="Ja",$B239*Formler!CV$3,0)</f>
        <v>0</v>
      </c>
      <c r="AV240" s="41">
        <f>IF($E239="Ja",$B239*Formler!CW$3,0)</f>
        <v>0</v>
      </c>
      <c r="AW240" s="41">
        <f>IF($F239="Ja",$B239*Formler!CX$3,0)</f>
        <v>0</v>
      </c>
      <c r="AX240" s="41">
        <f>IF($G239="Ja",$B239*Formler!CY$3,0)</f>
        <v>0</v>
      </c>
      <c r="AY240" s="41">
        <f>IF($H239="Ja",$B239*Formler!CZ$3,0)</f>
        <v>0</v>
      </c>
      <c r="AZ240" s="41">
        <f>IF($I239="Ja",$B239*Formler!DA$3,0)</f>
        <v>0</v>
      </c>
      <c r="BA240" s="41">
        <f>IF($J239&gt;0,$J239*Formler!DB$3,0)</f>
        <v>0</v>
      </c>
      <c r="BB240" s="41">
        <f>IF($K239="Ja",$B239*Formler!DC$3,0)</f>
        <v>0</v>
      </c>
      <c r="BC240" s="74">
        <f>IF($L239="Ja",Formler!DE$3,0)</f>
        <v>0</v>
      </c>
      <c r="BD240" s="74">
        <f>IF($M239="Ja",$N239*Formler!DD$3,0)</f>
        <v>0</v>
      </c>
      <c r="BE240" s="41">
        <f>IF($D239="Ja",$B239*Formler!CV$4,0)</f>
        <v>0</v>
      </c>
      <c r="BF240" s="41">
        <f>IF($E239="Ja",$B239*Formler!CW$4,0)</f>
        <v>0</v>
      </c>
      <c r="BG240" s="41">
        <f>IF($F239="Ja",$B239*Formler!CX$4,0)</f>
        <v>0</v>
      </c>
      <c r="BH240" s="41">
        <f>IF($G239="Ja",$B239*Formler!CY$4,0)</f>
        <v>0</v>
      </c>
      <c r="BI240" s="41">
        <f>IF($H239="Ja",$B239*Formler!CZ$4,0)</f>
        <v>0</v>
      </c>
      <c r="BJ240" s="41">
        <f>IF($I239="Ja",$B239*Formler!DA$4,0)</f>
        <v>0</v>
      </c>
      <c r="BK240" s="41">
        <f>IF($J239&gt;0,$J239*Formler!$DB241,0)</f>
        <v>0</v>
      </c>
      <c r="BL240" s="41">
        <f>IF($K239="Ja",$B239*Formler!DC$4,0)</f>
        <v>0</v>
      </c>
      <c r="BM240" s="41">
        <f>IF($L239="Ja",Formler!DE$4,0)</f>
        <v>0</v>
      </c>
      <c r="BN240" s="41">
        <f>IF($M239="Ja",Formler!DD$4*$N239,0)</f>
        <v>0</v>
      </c>
      <c r="BO240" s="41">
        <f>IF(D239="Ja",$B239*Formler!CV$5,0)</f>
        <v>0</v>
      </c>
      <c r="BP240" s="41">
        <f>IF(E239="Ja",$B239*Formler!CW$5,0)</f>
        <v>0</v>
      </c>
      <c r="BQ240" s="41">
        <f>IF(F239="Ja",$B239*Formler!CX$5,0)</f>
        <v>0</v>
      </c>
      <c r="BR240" s="41">
        <f>IF(G239="Ja",$B239*Formler!CY$5,0)</f>
        <v>0</v>
      </c>
      <c r="BS240" s="41">
        <f>IF(H239="Ja",$B239*Formler!CZ$5,0)</f>
        <v>0</v>
      </c>
      <c r="BT240" s="41">
        <f>IF(I239="Ja",$B239*Formler!DA$5,0)</f>
        <v>0</v>
      </c>
      <c r="BU240" s="41">
        <f>IF($J239&gt;0,$J239*Formler!$DB$5,0)</f>
        <v>0</v>
      </c>
      <c r="BV240" s="41">
        <f>IF(K239="Ja",$B239*Formler!DC$5,0)</f>
        <v>0</v>
      </c>
      <c r="BW240" s="41">
        <f>IF(L239="Ja",Formler!DE$5,0)</f>
        <v>0</v>
      </c>
      <c r="BX240" s="41">
        <f>IF(M239="Ja",Formler!DD$5*$N239,0)</f>
        <v>0</v>
      </c>
      <c r="BY240" s="41">
        <f>IF(D239="Ja",$B239*Formler!CV$6,0)</f>
        <v>0</v>
      </c>
      <c r="BZ240" s="41">
        <f>IF(E239="Ja",$B239*Formler!CW$6,0)</f>
        <v>0</v>
      </c>
      <c r="CA240" s="41">
        <f>IF(F239="Ja",$B239*Formler!CX$6,0)</f>
        <v>0</v>
      </c>
      <c r="CB240" s="41">
        <f>IF(G239="Ja",$B239*Formler!CY$6,0)</f>
        <v>0</v>
      </c>
      <c r="CC240" s="41">
        <f>IF(H239="Ja",$B239*Formler!CZ$6,0)</f>
        <v>0</v>
      </c>
      <c r="CD240" s="41">
        <f>IF(I239="Ja",$B239*Formler!DA$6,0)</f>
        <v>0</v>
      </c>
      <c r="CE240" s="41">
        <f>IF($J239&gt;0,$J239*Formler!$DB$6,0)</f>
        <v>0</v>
      </c>
      <c r="CF240" s="41">
        <f>IF(K239="Ja",$B239*Formler!DC$6,0)</f>
        <v>0</v>
      </c>
      <c r="CG240" s="41">
        <f>IF(L239="Ja",Formler!DE$6,0)</f>
        <v>0</v>
      </c>
      <c r="CH240" s="41">
        <f>IF(M239="Ja",Formler!DD$6*$N239,0)</f>
        <v>0</v>
      </c>
      <c r="CI240" s="41">
        <f>IF(D239="Ja",$B239*Formler!CV$7,0)</f>
        <v>0</v>
      </c>
      <c r="CJ240" s="41">
        <f>IF(E239="Ja",$B239*Formler!CW$7,0)</f>
        <v>0</v>
      </c>
      <c r="CK240" s="41">
        <f>IF(F239="Ja",$B239*Formler!CX$7,0)</f>
        <v>0</v>
      </c>
      <c r="CL240" s="41">
        <f>IF(G239="Ja",$B239*Formler!CY$7,0)</f>
        <v>0</v>
      </c>
      <c r="CM240" s="41">
        <f>IF(H239="Ja",$B239*Formler!CZ$7,0)</f>
        <v>0</v>
      </c>
      <c r="CN240" s="41">
        <f>IF(I239="Ja",$B239*Formler!DA$7,0)</f>
        <v>0</v>
      </c>
      <c r="CO240" s="41">
        <f>IF($J239&gt;0,$J239*Formler!$DB$7,0)</f>
        <v>0</v>
      </c>
      <c r="CP240" s="41">
        <f>IF(K239="Ja",$B239*Formler!DC$7,0)</f>
        <v>0</v>
      </c>
      <c r="CQ240" s="41">
        <f>IF(L239="Ja",Formler!DE$7,0)</f>
        <v>0</v>
      </c>
      <c r="CR240" s="41">
        <f>IF(M239="Ja",Formler!DD$7*$N239,0)</f>
        <v>0</v>
      </c>
      <c r="DR240" s="7">
        <v>269</v>
      </c>
    </row>
    <row r="241" spans="1:122" x14ac:dyDescent="0.35">
      <c r="A241" s="35">
        <f>Uträkningsmall!B247</f>
        <v>0</v>
      </c>
      <c r="B241" s="36">
        <f>IF(Uträkningsmall!$C247=Formler!$DR$12,12,Uträkningsmall!$C247)</f>
        <v>0</v>
      </c>
      <c r="C241" s="36">
        <f>Uträkningsmall!D247</f>
        <v>0</v>
      </c>
      <c r="D241" s="36">
        <f>Uträkningsmall!E247</f>
        <v>0</v>
      </c>
      <c r="E241" s="36">
        <f>Uträkningsmall!F247</f>
        <v>0</v>
      </c>
      <c r="F241" s="36">
        <f>Uträkningsmall!G247</f>
        <v>0</v>
      </c>
      <c r="G241" s="36">
        <f>Uträkningsmall!H247</f>
        <v>0</v>
      </c>
      <c r="H241" s="36">
        <f>Uträkningsmall!I247</f>
        <v>0</v>
      </c>
      <c r="I241" s="36">
        <f>Uträkningsmall!J247</f>
        <v>0</v>
      </c>
      <c r="J241" s="36">
        <f>Uträkningsmall!K247</f>
        <v>0</v>
      </c>
      <c r="K241" s="36">
        <f>Uträkningsmall!L247</f>
        <v>0</v>
      </c>
      <c r="L241" s="36">
        <f>Uträkningsmall!M247</f>
        <v>0</v>
      </c>
      <c r="M241" s="36">
        <f>Uträkningsmall!N247</f>
        <v>0</v>
      </c>
      <c r="N241" s="37">
        <f>Uträkningsmall!O247</f>
        <v>0</v>
      </c>
      <c r="P241" s="62">
        <f t="shared" si="67"/>
        <v>0</v>
      </c>
      <c r="Q241" s="62">
        <f t="shared" si="67"/>
        <v>0</v>
      </c>
      <c r="R241" s="62">
        <f t="shared" si="67"/>
        <v>0</v>
      </c>
      <c r="S241" s="62">
        <f t="shared" si="67"/>
        <v>0</v>
      </c>
      <c r="T241" s="62">
        <f t="shared" si="67"/>
        <v>0</v>
      </c>
      <c r="U241" s="63"/>
      <c r="V241" s="62">
        <f t="shared" si="51"/>
        <v>0</v>
      </c>
      <c r="W241" s="62">
        <f t="shared" si="52"/>
        <v>0</v>
      </c>
      <c r="X241" s="62">
        <f t="shared" si="53"/>
        <v>0</v>
      </c>
      <c r="Y241" s="62">
        <f t="shared" si="54"/>
        <v>0</v>
      </c>
      <c r="Z241" s="62">
        <f t="shared" si="55"/>
        <v>0</v>
      </c>
      <c r="AA241" s="63"/>
      <c r="AB241" s="62">
        <f t="shared" si="56"/>
        <v>0</v>
      </c>
      <c r="AC241" s="62">
        <f t="shared" si="57"/>
        <v>0</v>
      </c>
      <c r="AD241" s="62">
        <f t="shared" si="58"/>
        <v>0</v>
      </c>
      <c r="AE241" s="62">
        <f t="shared" si="59"/>
        <v>0</v>
      </c>
      <c r="AF241" s="62">
        <f t="shared" si="60"/>
        <v>0</v>
      </c>
      <c r="AH241" s="83">
        <f t="shared" si="61"/>
        <v>0</v>
      </c>
      <c r="AI241" s="64">
        <f t="shared" si="62"/>
        <v>0</v>
      </c>
      <c r="AJ241" s="64">
        <f t="shared" si="63"/>
        <v>0</v>
      </c>
      <c r="AK241" s="64">
        <f t="shared" si="64"/>
        <v>0</v>
      </c>
      <c r="AL241" s="84">
        <f t="shared" si="65"/>
        <v>0</v>
      </c>
      <c r="AU241" s="40">
        <f>IF($D240="Ja",$B240*Formler!CV$3,0)</f>
        <v>0</v>
      </c>
      <c r="AV241" s="41">
        <f>IF($E240="Ja",$B240*Formler!CW$3,0)</f>
        <v>0</v>
      </c>
      <c r="AW241" s="41">
        <f>IF($F240="Ja",$B240*Formler!CX$3,0)</f>
        <v>0</v>
      </c>
      <c r="AX241" s="41">
        <f>IF($G240="Ja",$B240*Formler!CY$3,0)</f>
        <v>0</v>
      </c>
      <c r="AY241" s="41">
        <f>IF($H240="Ja",$B240*Formler!CZ$3,0)</f>
        <v>0</v>
      </c>
      <c r="AZ241" s="41">
        <f>IF($I240="Ja",$B240*Formler!DA$3,0)</f>
        <v>0</v>
      </c>
      <c r="BA241" s="41">
        <f>IF($J240&gt;0,$J240*Formler!DB$3,0)</f>
        <v>0</v>
      </c>
      <c r="BB241" s="41">
        <f>IF($K240="Ja",$B240*Formler!DC$3,0)</f>
        <v>0</v>
      </c>
      <c r="BC241" s="74">
        <f>IF($L240="Ja",Formler!DE$3,0)</f>
        <v>0</v>
      </c>
      <c r="BD241" s="74">
        <f>IF($M240="Ja",$N240*Formler!DD$3,0)</f>
        <v>0</v>
      </c>
      <c r="BE241" s="41">
        <f>IF($D240="Ja",$B240*Formler!CV$4,0)</f>
        <v>0</v>
      </c>
      <c r="BF241" s="41">
        <f>IF($E240="Ja",$B240*Formler!CW$4,0)</f>
        <v>0</v>
      </c>
      <c r="BG241" s="41">
        <f>IF($F240="Ja",$B240*Formler!CX$4,0)</f>
        <v>0</v>
      </c>
      <c r="BH241" s="41">
        <f>IF($G240="Ja",$B240*Formler!CY$4,0)</f>
        <v>0</v>
      </c>
      <c r="BI241" s="41">
        <f>IF($H240="Ja",$B240*Formler!CZ$4,0)</f>
        <v>0</v>
      </c>
      <c r="BJ241" s="41">
        <f>IF($I240="Ja",$B240*Formler!DA$4,0)</f>
        <v>0</v>
      </c>
      <c r="BK241" s="41">
        <f>IF($J240&gt;0,$J240*Formler!$DB242,0)</f>
        <v>0</v>
      </c>
      <c r="BL241" s="41">
        <f>IF($K240="Ja",$B240*Formler!DC$4,0)</f>
        <v>0</v>
      </c>
      <c r="BM241" s="41">
        <f>IF($L240="Ja",Formler!DE$4,0)</f>
        <v>0</v>
      </c>
      <c r="BN241" s="41">
        <f>IF($M240="Ja",Formler!DD$4*$N240,0)</f>
        <v>0</v>
      </c>
      <c r="BO241" s="41">
        <f>IF(D240="Ja",$B240*Formler!CV$5,0)</f>
        <v>0</v>
      </c>
      <c r="BP241" s="41">
        <f>IF(E240="Ja",$B240*Formler!CW$5,0)</f>
        <v>0</v>
      </c>
      <c r="BQ241" s="41">
        <f>IF(F240="Ja",$B240*Formler!CX$5,0)</f>
        <v>0</v>
      </c>
      <c r="BR241" s="41">
        <f>IF(G240="Ja",$B240*Formler!CY$5,0)</f>
        <v>0</v>
      </c>
      <c r="BS241" s="41">
        <f>IF(H240="Ja",$B240*Formler!CZ$5,0)</f>
        <v>0</v>
      </c>
      <c r="BT241" s="41">
        <f>IF(I240="Ja",$B240*Formler!DA$5,0)</f>
        <v>0</v>
      </c>
      <c r="BU241" s="41">
        <f>IF($J240&gt;0,$J240*Formler!$DB$5,0)</f>
        <v>0</v>
      </c>
      <c r="BV241" s="41">
        <f>IF(K240="Ja",$B240*Formler!DC$5,0)</f>
        <v>0</v>
      </c>
      <c r="BW241" s="41">
        <f>IF(L240="Ja",Formler!DE$5,0)</f>
        <v>0</v>
      </c>
      <c r="BX241" s="41">
        <f>IF(M240="Ja",Formler!DD$5*$N240,0)</f>
        <v>0</v>
      </c>
      <c r="BY241" s="41">
        <f>IF(D240="Ja",$B240*Formler!CV$6,0)</f>
        <v>0</v>
      </c>
      <c r="BZ241" s="41">
        <f>IF(E240="Ja",$B240*Formler!CW$6,0)</f>
        <v>0</v>
      </c>
      <c r="CA241" s="41">
        <f>IF(F240="Ja",$B240*Formler!CX$6,0)</f>
        <v>0</v>
      </c>
      <c r="CB241" s="41">
        <f>IF(G240="Ja",$B240*Formler!CY$6,0)</f>
        <v>0</v>
      </c>
      <c r="CC241" s="41">
        <f>IF(H240="Ja",$B240*Formler!CZ$6,0)</f>
        <v>0</v>
      </c>
      <c r="CD241" s="41">
        <f>IF(I240="Ja",$B240*Formler!DA$6,0)</f>
        <v>0</v>
      </c>
      <c r="CE241" s="41">
        <f>IF($J240&gt;0,$J240*Formler!$DB$6,0)</f>
        <v>0</v>
      </c>
      <c r="CF241" s="41">
        <f>IF(K240="Ja",$B240*Formler!DC$6,0)</f>
        <v>0</v>
      </c>
      <c r="CG241" s="41">
        <f>IF(L240="Ja",Formler!DE$6,0)</f>
        <v>0</v>
      </c>
      <c r="CH241" s="41">
        <f>IF(M240="Ja",Formler!DD$6*$N240,0)</f>
        <v>0</v>
      </c>
      <c r="CI241" s="41">
        <f>IF(D240="Ja",$B240*Formler!CV$7,0)</f>
        <v>0</v>
      </c>
      <c r="CJ241" s="41">
        <f>IF(E240="Ja",$B240*Formler!CW$7,0)</f>
        <v>0</v>
      </c>
      <c r="CK241" s="41">
        <f>IF(F240="Ja",$B240*Formler!CX$7,0)</f>
        <v>0</v>
      </c>
      <c r="CL241" s="41">
        <f>IF(G240="Ja",$B240*Formler!CY$7,0)</f>
        <v>0</v>
      </c>
      <c r="CM241" s="41">
        <f>IF(H240="Ja",$B240*Formler!CZ$7,0)</f>
        <v>0</v>
      </c>
      <c r="CN241" s="41">
        <f>IF(I240="Ja",$B240*Formler!DA$7,0)</f>
        <v>0</v>
      </c>
      <c r="CO241" s="41">
        <f>IF($J240&gt;0,$J240*Formler!$DB$7,0)</f>
        <v>0</v>
      </c>
      <c r="CP241" s="41">
        <f>IF(K240="Ja",$B240*Formler!DC$7,0)</f>
        <v>0</v>
      </c>
      <c r="CQ241" s="41">
        <f>IF(L240="Ja",Formler!DE$7,0)</f>
        <v>0</v>
      </c>
      <c r="CR241" s="41">
        <f>IF(M240="Ja",Formler!DD$7*$N240,0)</f>
        <v>0</v>
      </c>
      <c r="DR241" s="7">
        <v>270</v>
      </c>
    </row>
    <row r="242" spans="1:122" x14ac:dyDescent="0.35">
      <c r="A242" s="35">
        <f>Uträkningsmall!B248</f>
        <v>0</v>
      </c>
      <c r="B242" s="36">
        <f>IF(Uträkningsmall!$C248=Formler!$DR$12,12,Uträkningsmall!$C248)</f>
        <v>0</v>
      </c>
      <c r="C242" s="36">
        <f>Uträkningsmall!D248</f>
        <v>0</v>
      </c>
      <c r="D242" s="36">
        <f>Uträkningsmall!E248</f>
        <v>0</v>
      </c>
      <c r="E242" s="36">
        <f>Uträkningsmall!F248</f>
        <v>0</v>
      </c>
      <c r="F242" s="36">
        <f>Uträkningsmall!G248</f>
        <v>0</v>
      </c>
      <c r="G242" s="36">
        <f>Uträkningsmall!H248</f>
        <v>0</v>
      </c>
      <c r="H242" s="36">
        <f>Uträkningsmall!I248</f>
        <v>0</v>
      </c>
      <c r="I242" s="36">
        <f>Uträkningsmall!J248</f>
        <v>0</v>
      </c>
      <c r="J242" s="36">
        <f>Uträkningsmall!K248</f>
        <v>0</v>
      </c>
      <c r="K242" s="36">
        <f>Uträkningsmall!L248</f>
        <v>0</v>
      </c>
      <c r="L242" s="36">
        <f>Uträkningsmall!M248</f>
        <v>0</v>
      </c>
      <c r="M242" s="36">
        <f>Uträkningsmall!N248</f>
        <v>0</v>
      </c>
      <c r="N242" s="37">
        <f>Uträkningsmall!O248</f>
        <v>0</v>
      </c>
      <c r="P242" s="62">
        <f t="shared" si="67"/>
        <v>0</v>
      </c>
      <c r="Q242" s="62">
        <f t="shared" si="67"/>
        <v>0</v>
      </c>
      <c r="R242" s="62">
        <f t="shared" si="67"/>
        <v>0</v>
      </c>
      <c r="S242" s="62">
        <f t="shared" si="67"/>
        <v>0</v>
      </c>
      <c r="T242" s="62">
        <f t="shared" si="67"/>
        <v>0</v>
      </c>
      <c r="U242" s="63"/>
      <c r="V242" s="62">
        <f t="shared" si="51"/>
        <v>0</v>
      </c>
      <c r="W242" s="62">
        <f t="shared" si="52"/>
        <v>0</v>
      </c>
      <c r="X242" s="62">
        <f t="shared" si="53"/>
        <v>0</v>
      </c>
      <c r="Y242" s="62">
        <f t="shared" si="54"/>
        <v>0</v>
      </c>
      <c r="Z242" s="62">
        <f t="shared" si="55"/>
        <v>0</v>
      </c>
      <c r="AA242" s="63"/>
      <c r="AB242" s="62">
        <f t="shared" si="56"/>
        <v>0</v>
      </c>
      <c r="AC242" s="62">
        <f t="shared" si="57"/>
        <v>0</v>
      </c>
      <c r="AD242" s="62">
        <f t="shared" si="58"/>
        <v>0</v>
      </c>
      <c r="AE242" s="62">
        <f t="shared" si="59"/>
        <v>0</v>
      </c>
      <c r="AF242" s="62">
        <f t="shared" si="60"/>
        <v>0</v>
      </c>
      <c r="AH242" s="83">
        <f t="shared" si="61"/>
        <v>0</v>
      </c>
      <c r="AI242" s="64">
        <f t="shared" si="62"/>
        <v>0</v>
      </c>
      <c r="AJ242" s="64">
        <f t="shared" si="63"/>
        <v>0</v>
      </c>
      <c r="AK242" s="64">
        <f t="shared" si="64"/>
        <v>0</v>
      </c>
      <c r="AL242" s="84">
        <f t="shared" si="65"/>
        <v>0</v>
      </c>
      <c r="AU242" s="40">
        <f>IF($D241="Ja",$B241*Formler!CV$3,0)</f>
        <v>0</v>
      </c>
      <c r="AV242" s="41">
        <f>IF($E241="Ja",$B241*Formler!CW$3,0)</f>
        <v>0</v>
      </c>
      <c r="AW242" s="41">
        <f>IF($F241="Ja",$B241*Formler!CX$3,0)</f>
        <v>0</v>
      </c>
      <c r="AX242" s="41">
        <f>IF($G241="Ja",$B241*Formler!CY$3,0)</f>
        <v>0</v>
      </c>
      <c r="AY242" s="41">
        <f>IF($H241="Ja",$B241*Formler!CZ$3,0)</f>
        <v>0</v>
      </c>
      <c r="AZ242" s="41">
        <f>IF($I241="Ja",$B241*Formler!DA$3,0)</f>
        <v>0</v>
      </c>
      <c r="BA242" s="41">
        <f>IF($J241&gt;0,$J241*Formler!DB$3,0)</f>
        <v>0</v>
      </c>
      <c r="BB242" s="41">
        <f>IF($K241="Ja",$B241*Formler!DC$3,0)</f>
        <v>0</v>
      </c>
      <c r="BC242" s="74">
        <f>IF($L241="Ja",Formler!DE$3,0)</f>
        <v>0</v>
      </c>
      <c r="BD242" s="74">
        <f>IF($M241="Ja",$N241*Formler!DD$3,0)</f>
        <v>0</v>
      </c>
      <c r="BE242" s="41">
        <f>IF($D241="Ja",$B241*Formler!CV$4,0)</f>
        <v>0</v>
      </c>
      <c r="BF242" s="41">
        <f>IF($E241="Ja",$B241*Formler!CW$4,0)</f>
        <v>0</v>
      </c>
      <c r="BG242" s="41">
        <f>IF($F241="Ja",$B241*Formler!CX$4,0)</f>
        <v>0</v>
      </c>
      <c r="BH242" s="41">
        <f>IF($G241="Ja",$B241*Formler!CY$4,0)</f>
        <v>0</v>
      </c>
      <c r="BI242" s="41">
        <f>IF($H241="Ja",$B241*Formler!CZ$4,0)</f>
        <v>0</v>
      </c>
      <c r="BJ242" s="41">
        <f>IF($I241="Ja",$B241*Formler!DA$4,0)</f>
        <v>0</v>
      </c>
      <c r="BK242" s="41">
        <f>IF($J241&gt;0,$J241*Formler!$DB243,0)</f>
        <v>0</v>
      </c>
      <c r="BL242" s="41">
        <f>IF($K241="Ja",$B241*Formler!DC$4,0)</f>
        <v>0</v>
      </c>
      <c r="BM242" s="41">
        <f>IF($L241="Ja",Formler!DE$4,0)</f>
        <v>0</v>
      </c>
      <c r="BN242" s="41">
        <f>IF($M241="Ja",Formler!DD$4*$N241,0)</f>
        <v>0</v>
      </c>
      <c r="BO242" s="41">
        <f>IF(D241="Ja",$B241*Formler!CV$5,0)</f>
        <v>0</v>
      </c>
      <c r="BP242" s="41">
        <f>IF(E241="Ja",$B241*Formler!CW$5,0)</f>
        <v>0</v>
      </c>
      <c r="BQ242" s="41">
        <f>IF(F241="Ja",$B241*Formler!CX$5,0)</f>
        <v>0</v>
      </c>
      <c r="BR242" s="41">
        <f>IF(G241="Ja",$B241*Formler!CY$5,0)</f>
        <v>0</v>
      </c>
      <c r="BS242" s="41">
        <f>IF(H241="Ja",$B241*Formler!CZ$5,0)</f>
        <v>0</v>
      </c>
      <c r="BT242" s="41">
        <f>IF(I241="Ja",$B241*Formler!DA$5,0)</f>
        <v>0</v>
      </c>
      <c r="BU242" s="41">
        <f>IF($J241&gt;0,$J241*Formler!$DB$5,0)</f>
        <v>0</v>
      </c>
      <c r="BV242" s="41">
        <f>IF(K241="Ja",$B241*Formler!DC$5,0)</f>
        <v>0</v>
      </c>
      <c r="BW242" s="41">
        <f>IF(L241="Ja",Formler!DE$5,0)</f>
        <v>0</v>
      </c>
      <c r="BX242" s="41">
        <f>IF(M241="Ja",Formler!DD$5*$N241,0)</f>
        <v>0</v>
      </c>
      <c r="BY242" s="41">
        <f>IF(D241="Ja",$B241*Formler!CV$6,0)</f>
        <v>0</v>
      </c>
      <c r="BZ242" s="41">
        <f>IF(E241="Ja",$B241*Formler!CW$6,0)</f>
        <v>0</v>
      </c>
      <c r="CA242" s="41">
        <f>IF(F241="Ja",$B241*Formler!CX$6,0)</f>
        <v>0</v>
      </c>
      <c r="CB242" s="41">
        <f>IF(G241="Ja",$B241*Formler!CY$6,0)</f>
        <v>0</v>
      </c>
      <c r="CC242" s="41">
        <f>IF(H241="Ja",$B241*Formler!CZ$6,0)</f>
        <v>0</v>
      </c>
      <c r="CD242" s="41">
        <f>IF(I241="Ja",$B241*Formler!DA$6,0)</f>
        <v>0</v>
      </c>
      <c r="CE242" s="41">
        <f>IF($J241&gt;0,$J241*Formler!$DB$6,0)</f>
        <v>0</v>
      </c>
      <c r="CF242" s="41">
        <f>IF(K241="Ja",$B241*Formler!DC$6,0)</f>
        <v>0</v>
      </c>
      <c r="CG242" s="41">
        <f>IF(L241="Ja",Formler!DE$6,0)</f>
        <v>0</v>
      </c>
      <c r="CH242" s="41">
        <f>IF(M241="Ja",Formler!DD$6*$N241,0)</f>
        <v>0</v>
      </c>
      <c r="CI242" s="41">
        <f>IF(D241="Ja",$B241*Formler!CV$7,0)</f>
        <v>0</v>
      </c>
      <c r="CJ242" s="41">
        <f>IF(E241="Ja",$B241*Formler!CW$7,0)</f>
        <v>0</v>
      </c>
      <c r="CK242" s="41">
        <f>IF(F241="Ja",$B241*Formler!CX$7,0)</f>
        <v>0</v>
      </c>
      <c r="CL242" s="41">
        <f>IF(G241="Ja",$B241*Formler!CY$7,0)</f>
        <v>0</v>
      </c>
      <c r="CM242" s="41">
        <f>IF(H241="Ja",$B241*Formler!CZ$7,0)</f>
        <v>0</v>
      </c>
      <c r="CN242" s="41">
        <f>IF(I241="Ja",$B241*Formler!DA$7,0)</f>
        <v>0</v>
      </c>
      <c r="CO242" s="41">
        <f>IF($J241&gt;0,$J241*Formler!$DB$7,0)</f>
        <v>0</v>
      </c>
      <c r="CP242" s="41">
        <f>IF(K241="Ja",$B241*Formler!DC$7,0)</f>
        <v>0</v>
      </c>
      <c r="CQ242" s="41">
        <f>IF(L241="Ja",Formler!DE$7,0)</f>
        <v>0</v>
      </c>
      <c r="CR242" s="41">
        <f>IF(M241="Ja",Formler!DD$7*$N241,0)</f>
        <v>0</v>
      </c>
      <c r="DR242" s="7">
        <v>271</v>
      </c>
    </row>
    <row r="243" spans="1:122" x14ac:dyDescent="0.35">
      <c r="A243" s="35">
        <f>Uträkningsmall!B249</f>
        <v>0</v>
      </c>
      <c r="B243" s="36">
        <f>IF(Uträkningsmall!$C249=Formler!$DR$12,12,Uträkningsmall!$C249)</f>
        <v>0</v>
      </c>
      <c r="C243" s="36">
        <f>Uträkningsmall!D249</f>
        <v>0</v>
      </c>
      <c r="D243" s="36">
        <f>Uträkningsmall!E249</f>
        <v>0</v>
      </c>
      <c r="E243" s="36">
        <f>Uträkningsmall!F249</f>
        <v>0</v>
      </c>
      <c r="F243" s="36">
        <f>Uträkningsmall!G249</f>
        <v>0</v>
      </c>
      <c r="G243" s="36">
        <f>Uträkningsmall!H249</f>
        <v>0</v>
      </c>
      <c r="H243" s="36">
        <f>Uträkningsmall!I249</f>
        <v>0</v>
      </c>
      <c r="I243" s="36">
        <f>Uträkningsmall!J249</f>
        <v>0</v>
      </c>
      <c r="J243" s="36">
        <f>Uträkningsmall!K249</f>
        <v>0</v>
      </c>
      <c r="K243" s="36">
        <f>Uträkningsmall!L249</f>
        <v>0</v>
      </c>
      <c r="L243" s="36">
        <f>Uträkningsmall!M249</f>
        <v>0</v>
      </c>
      <c r="M243" s="36">
        <f>Uträkningsmall!N249</f>
        <v>0</v>
      </c>
      <c r="N243" s="37">
        <f>Uträkningsmall!O249</f>
        <v>0</v>
      </c>
      <c r="P243" s="62">
        <f t="shared" si="67"/>
        <v>0</v>
      </c>
      <c r="Q243" s="62">
        <f t="shared" si="67"/>
        <v>0</v>
      </c>
      <c r="R243" s="62">
        <f t="shared" si="67"/>
        <v>0</v>
      </c>
      <c r="S243" s="62">
        <f t="shared" si="67"/>
        <v>0</v>
      </c>
      <c r="T243" s="62">
        <f t="shared" si="67"/>
        <v>0</v>
      </c>
      <c r="U243" s="63"/>
      <c r="V243" s="62">
        <f t="shared" si="51"/>
        <v>0</v>
      </c>
      <c r="W243" s="62">
        <f t="shared" si="52"/>
        <v>0</v>
      </c>
      <c r="X243" s="62">
        <f t="shared" si="53"/>
        <v>0</v>
      </c>
      <c r="Y243" s="62">
        <f t="shared" si="54"/>
        <v>0</v>
      </c>
      <c r="Z243" s="62">
        <f t="shared" si="55"/>
        <v>0</v>
      </c>
      <c r="AA243" s="63"/>
      <c r="AB243" s="62">
        <f t="shared" si="56"/>
        <v>0</v>
      </c>
      <c r="AC243" s="62">
        <f t="shared" si="57"/>
        <v>0</v>
      </c>
      <c r="AD243" s="62">
        <f t="shared" si="58"/>
        <v>0</v>
      </c>
      <c r="AE243" s="62">
        <f t="shared" si="59"/>
        <v>0</v>
      </c>
      <c r="AF243" s="62">
        <f t="shared" si="60"/>
        <v>0</v>
      </c>
      <c r="AH243" s="83">
        <f t="shared" si="61"/>
        <v>0</v>
      </c>
      <c r="AI243" s="64">
        <f t="shared" si="62"/>
        <v>0</v>
      </c>
      <c r="AJ243" s="64">
        <f t="shared" si="63"/>
        <v>0</v>
      </c>
      <c r="AK243" s="64">
        <f t="shared" si="64"/>
        <v>0</v>
      </c>
      <c r="AL243" s="84">
        <f t="shared" si="65"/>
        <v>0</v>
      </c>
      <c r="AU243" s="40">
        <f>IF($D242="Ja",$B242*Formler!CV$3,0)</f>
        <v>0</v>
      </c>
      <c r="AV243" s="41">
        <f>IF($E242="Ja",$B242*Formler!CW$3,0)</f>
        <v>0</v>
      </c>
      <c r="AW243" s="41">
        <f>IF($F242="Ja",$B242*Formler!CX$3,0)</f>
        <v>0</v>
      </c>
      <c r="AX243" s="41">
        <f>IF($G242="Ja",$B242*Formler!CY$3,0)</f>
        <v>0</v>
      </c>
      <c r="AY243" s="41">
        <f>IF($H242="Ja",$B242*Formler!CZ$3,0)</f>
        <v>0</v>
      </c>
      <c r="AZ243" s="41">
        <f>IF($I242="Ja",$B242*Formler!DA$3,0)</f>
        <v>0</v>
      </c>
      <c r="BA243" s="41">
        <f>IF($J242&gt;0,$J242*Formler!DB$3,0)</f>
        <v>0</v>
      </c>
      <c r="BB243" s="41">
        <f>IF($K242="Ja",$B242*Formler!DC$3,0)</f>
        <v>0</v>
      </c>
      <c r="BC243" s="74">
        <f>IF($L242="Ja",Formler!DE$3,0)</f>
        <v>0</v>
      </c>
      <c r="BD243" s="74">
        <f>IF($M242="Ja",$N242*Formler!DD$3,0)</f>
        <v>0</v>
      </c>
      <c r="BE243" s="41">
        <f>IF($D242="Ja",$B242*Formler!CV$4,0)</f>
        <v>0</v>
      </c>
      <c r="BF243" s="41">
        <f>IF($E242="Ja",$B242*Formler!CW$4,0)</f>
        <v>0</v>
      </c>
      <c r="BG243" s="41">
        <f>IF($F242="Ja",$B242*Formler!CX$4,0)</f>
        <v>0</v>
      </c>
      <c r="BH243" s="41">
        <f>IF($G242="Ja",$B242*Formler!CY$4,0)</f>
        <v>0</v>
      </c>
      <c r="BI243" s="41">
        <f>IF($H242="Ja",$B242*Formler!CZ$4,0)</f>
        <v>0</v>
      </c>
      <c r="BJ243" s="41">
        <f>IF($I242="Ja",$B242*Formler!DA$4,0)</f>
        <v>0</v>
      </c>
      <c r="BK243" s="41">
        <f>IF($J242&gt;0,$J242*Formler!$DB244,0)</f>
        <v>0</v>
      </c>
      <c r="BL243" s="41">
        <f>IF($K242="Ja",$B242*Formler!DC$4,0)</f>
        <v>0</v>
      </c>
      <c r="BM243" s="41">
        <f>IF($L242="Ja",Formler!DE$4,0)</f>
        <v>0</v>
      </c>
      <c r="BN243" s="41">
        <f>IF($M242="Ja",Formler!DD$4*$N242,0)</f>
        <v>0</v>
      </c>
      <c r="BO243" s="41">
        <f>IF(D242="Ja",$B242*Formler!CV$5,0)</f>
        <v>0</v>
      </c>
      <c r="BP243" s="41">
        <f>IF(E242="Ja",$B242*Formler!CW$5,0)</f>
        <v>0</v>
      </c>
      <c r="BQ243" s="41">
        <f>IF(F242="Ja",$B242*Formler!CX$5,0)</f>
        <v>0</v>
      </c>
      <c r="BR243" s="41">
        <f>IF(G242="Ja",$B242*Formler!CY$5,0)</f>
        <v>0</v>
      </c>
      <c r="BS243" s="41">
        <f>IF(H242="Ja",$B242*Formler!CZ$5,0)</f>
        <v>0</v>
      </c>
      <c r="BT243" s="41">
        <f>IF(I242="Ja",$B242*Formler!DA$5,0)</f>
        <v>0</v>
      </c>
      <c r="BU243" s="41">
        <f>IF($J242&gt;0,$J242*Formler!$DB$5,0)</f>
        <v>0</v>
      </c>
      <c r="BV243" s="41">
        <f>IF(K242="Ja",$B242*Formler!DC$5,0)</f>
        <v>0</v>
      </c>
      <c r="BW243" s="41">
        <f>IF(L242="Ja",Formler!DE$5,0)</f>
        <v>0</v>
      </c>
      <c r="BX243" s="41">
        <f>IF(M242="Ja",Formler!DD$5*$N242,0)</f>
        <v>0</v>
      </c>
      <c r="BY243" s="41">
        <f>IF(D242="Ja",$B242*Formler!CV$6,0)</f>
        <v>0</v>
      </c>
      <c r="BZ243" s="41">
        <f>IF(E242="Ja",$B242*Formler!CW$6,0)</f>
        <v>0</v>
      </c>
      <c r="CA243" s="41">
        <f>IF(F242="Ja",$B242*Formler!CX$6,0)</f>
        <v>0</v>
      </c>
      <c r="CB243" s="41">
        <f>IF(G242="Ja",$B242*Formler!CY$6,0)</f>
        <v>0</v>
      </c>
      <c r="CC243" s="41">
        <f>IF(H242="Ja",$B242*Formler!CZ$6,0)</f>
        <v>0</v>
      </c>
      <c r="CD243" s="41">
        <f>IF(I242="Ja",$B242*Formler!DA$6,0)</f>
        <v>0</v>
      </c>
      <c r="CE243" s="41">
        <f>IF($J242&gt;0,$J242*Formler!$DB$6,0)</f>
        <v>0</v>
      </c>
      <c r="CF243" s="41">
        <f>IF(K242="Ja",$B242*Formler!DC$6,0)</f>
        <v>0</v>
      </c>
      <c r="CG243" s="41">
        <f>IF(L242="Ja",Formler!DE$6,0)</f>
        <v>0</v>
      </c>
      <c r="CH243" s="41">
        <f>IF(M242="Ja",Formler!DD$6*$N242,0)</f>
        <v>0</v>
      </c>
      <c r="CI243" s="41">
        <f>IF(D242="Ja",$B242*Formler!CV$7,0)</f>
        <v>0</v>
      </c>
      <c r="CJ243" s="41">
        <f>IF(E242="Ja",$B242*Formler!CW$7,0)</f>
        <v>0</v>
      </c>
      <c r="CK243" s="41">
        <f>IF(F242="Ja",$B242*Formler!CX$7,0)</f>
        <v>0</v>
      </c>
      <c r="CL243" s="41">
        <f>IF(G242="Ja",$B242*Formler!CY$7,0)</f>
        <v>0</v>
      </c>
      <c r="CM243" s="41">
        <f>IF(H242="Ja",$B242*Formler!CZ$7,0)</f>
        <v>0</v>
      </c>
      <c r="CN243" s="41">
        <f>IF(I242="Ja",$B242*Formler!DA$7,0)</f>
        <v>0</v>
      </c>
      <c r="CO243" s="41">
        <f>IF($J242&gt;0,$J242*Formler!$DB$7,0)</f>
        <v>0</v>
      </c>
      <c r="CP243" s="41">
        <f>IF(K242="Ja",$B242*Formler!DC$7,0)</f>
        <v>0</v>
      </c>
      <c r="CQ243" s="41">
        <f>IF(L242="Ja",Formler!DE$7,0)</f>
        <v>0</v>
      </c>
      <c r="CR243" s="41">
        <f>IF(M242="Ja",Formler!DD$7*$N242,0)</f>
        <v>0</v>
      </c>
      <c r="DR243" s="7">
        <v>272</v>
      </c>
    </row>
    <row r="244" spans="1:122" x14ac:dyDescent="0.35">
      <c r="A244" s="35">
        <f>Uträkningsmall!B250</f>
        <v>0</v>
      </c>
      <c r="B244" s="36">
        <f>IF(Uträkningsmall!$C250=Formler!$DR$12,12,Uträkningsmall!$C250)</f>
        <v>0</v>
      </c>
      <c r="C244" s="36">
        <f>Uträkningsmall!D250</f>
        <v>0</v>
      </c>
      <c r="D244" s="36">
        <f>Uträkningsmall!E250</f>
        <v>0</v>
      </c>
      <c r="E244" s="36">
        <f>Uträkningsmall!F250</f>
        <v>0</v>
      </c>
      <c r="F244" s="36">
        <f>Uträkningsmall!G250</f>
        <v>0</v>
      </c>
      <c r="G244" s="36">
        <f>Uträkningsmall!H250</f>
        <v>0</v>
      </c>
      <c r="H244" s="36">
        <f>Uträkningsmall!I250</f>
        <v>0</v>
      </c>
      <c r="I244" s="36">
        <f>Uträkningsmall!J250</f>
        <v>0</v>
      </c>
      <c r="J244" s="36">
        <f>Uträkningsmall!K250</f>
        <v>0</v>
      </c>
      <c r="K244" s="36">
        <f>Uträkningsmall!L250</f>
        <v>0</v>
      </c>
      <c r="L244" s="36">
        <f>Uträkningsmall!M250</f>
        <v>0</v>
      </c>
      <c r="M244" s="36">
        <f>Uträkningsmall!N250</f>
        <v>0</v>
      </c>
      <c r="N244" s="37">
        <f>Uträkningsmall!O250</f>
        <v>0</v>
      </c>
      <c r="P244" s="62">
        <f t="shared" si="67"/>
        <v>0</v>
      </c>
      <c r="Q244" s="62">
        <f t="shared" si="67"/>
        <v>0</v>
      </c>
      <c r="R244" s="62">
        <f t="shared" si="67"/>
        <v>0</v>
      </c>
      <c r="S244" s="62">
        <f t="shared" si="67"/>
        <v>0</v>
      </c>
      <c r="T244" s="62">
        <f t="shared" si="67"/>
        <v>0</v>
      </c>
      <c r="U244" s="63"/>
      <c r="V244" s="62">
        <f t="shared" si="51"/>
        <v>0</v>
      </c>
      <c r="W244" s="62">
        <f t="shared" si="52"/>
        <v>0</v>
      </c>
      <c r="X244" s="62">
        <f t="shared" si="53"/>
        <v>0</v>
      </c>
      <c r="Y244" s="62">
        <f t="shared" si="54"/>
        <v>0</v>
      </c>
      <c r="Z244" s="62">
        <f t="shared" si="55"/>
        <v>0</v>
      </c>
      <c r="AA244" s="63"/>
      <c r="AB244" s="62">
        <f t="shared" si="56"/>
        <v>0</v>
      </c>
      <c r="AC244" s="62">
        <f t="shared" si="57"/>
        <v>0</v>
      </c>
      <c r="AD244" s="62">
        <f t="shared" si="58"/>
        <v>0</v>
      </c>
      <c r="AE244" s="62">
        <f t="shared" si="59"/>
        <v>0</v>
      </c>
      <c r="AF244" s="62">
        <f t="shared" si="60"/>
        <v>0</v>
      </c>
      <c r="AH244" s="83">
        <f t="shared" si="61"/>
        <v>0</v>
      </c>
      <c r="AI244" s="64">
        <f t="shared" si="62"/>
        <v>0</v>
      </c>
      <c r="AJ244" s="64">
        <f t="shared" si="63"/>
        <v>0</v>
      </c>
      <c r="AK244" s="64">
        <f t="shared" si="64"/>
        <v>0</v>
      </c>
      <c r="AL244" s="84">
        <f t="shared" si="65"/>
        <v>0</v>
      </c>
      <c r="AU244" s="40">
        <f>IF($D243="Ja",$B243*Formler!CV$3,0)</f>
        <v>0</v>
      </c>
      <c r="AV244" s="41">
        <f>IF($E243="Ja",$B243*Formler!CW$3,0)</f>
        <v>0</v>
      </c>
      <c r="AW244" s="41">
        <f>IF($F243="Ja",$B243*Formler!CX$3,0)</f>
        <v>0</v>
      </c>
      <c r="AX244" s="41">
        <f>IF($G243="Ja",$B243*Formler!CY$3,0)</f>
        <v>0</v>
      </c>
      <c r="AY244" s="41">
        <f>IF($H243="Ja",$B243*Formler!CZ$3,0)</f>
        <v>0</v>
      </c>
      <c r="AZ244" s="41">
        <f>IF($I243="Ja",$B243*Formler!DA$3,0)</f>
        <v>0</v>
      </c>
      <c r="BA244" s="41">
        <f>IF($J243&gt;0,$J243*Formler!DB$3,0)</f>
        <v>0</v>
      </c>
      <c r="BB244" s="41">
        <f>IF($K243="Ja",$B243*Formler!DC$3,0)</f>
        <v>0</v>
      </c>
      <c r="BC244" s="74">
        <f>IF($L243="Ja",Formler!DE$3,0)</f>
        <v>0</v>
      </c>
      <c r="BD244" s="74">
        <f>IF($M243="Ja",$N243*Formler!DD$3,0)</f>
        <v>0</v>
      </c>
      <c r="BE244" s="41">
        <f>IF($D243="Ja",$B243*Formler!CV$4,0)</f>
        <v>0</v>
      </c>
      <c r="BF244" s="41">
        <f>IF($E243="Ja",$B243*Formler!CW$4,0)</f>
        <v>0</v>
      </c>
      <c r="BG244" s="41">
        <f>IF($F243="Ja",$B243*Formler!CX$4,0)</f>
        <v>0</v>
      </c>
      <c r="BH244" s="41">
        <f>IF($G243="Ja",$B243*Formler!CY$4,0)</f>
        <v>0</v>
      </c>
      <c r="BI244" s="41">
        <f>IF($H243="Ja",$B243*Formler!CZ$4,0)</f>
        <v>0</v>
      </c>
      <c r="BJ244" s="41">
        <f>IF($I243="Ja",$B243*Formler!DA$4,0)</f>
        <v>0</v>
      </c>
      <c r="BK244" s="41">
        <f>IF($J243&gt;0,$J243*Formler!$DB245,0)</f>
        <v>0</v>
      </c>
      <c r="BL244" s="41">
        <f>IF($K243="Ja",$B243*Formler!DC$4,0)</f>
        <v>0</v>
      </c>
      <c r="BM244" s="41">
        <f>IF($L243="Ja",Formler!DE$4,0)</f>
        <v>0</v>
      </c>
      <c r="BN244" s="41">
        <f>IF($M243="Ja",Formler!DD$4*$N243,0)</f>
        <v>0</v>
      </c>
      <c r="BO244" s="41">
        <f>IF(D243="Ja",$B243*Formler!CV$5,0)</f>
        <v>0</v>
      </c>
      <c r="BP244" s="41">
        <f>IF(E243="Ja",$B243*Formler!CW$5,0)</f>
        <v>0</v>
      </c>
      <c r="BQ244" s="41">
        <f>IF(F243="Ja",$B243*Formler!CX$5,0)</f>
        <v>0</v>
      </c>
      <c r="BR244" s="41">
        <f>IF(G243="Ja",$B243*Formler!CY$5,0)</f>
        <v>0</v>
      </c>
      <c r="BS244" s="41">
        <f>IF(H243="Ja",$B243*Formler!CZ$5,0)</f>
        <v>0</v>
      </c>
      <c r="BT244" s="41">
        <f>IF(I243="Ja",$B243*Formler!DA$5,0)</f>
        <v>0</v>
      </c>
      <c r="BU244" s="41">
        <f>IF($J243&gt;0,$J243*Formler!$DB$5,0)</f>
        <v>0</v>
      </c>
      <c r="BV244" s="41">
        <f>IF(K243="Ja",$B243*Formler!DC$5,0)</f>
        <v>0</v>
      </c>
      <c r="BW244" s="41">
        <f>IF(L243="Ja",Formler!DE$5,0)</f>
        <v>0</v>
      </c>
      <c r="BX244" s="41">
        <f>IF(M243="Ja",Formler!DD$5*$N243,0)</f>
        <v>0</v>
      </c>
      <c r="BY244" s="41">
        <f>IF(D243="Ja",$B243*Formler!CV$6,0)</f>
        <v>0</v>
      </c>
      <c r="BZ244" s="41">
        <f>IF(E243="Ja",$B243*Formler!CW$6,0)</f>
        <v>0</v>
      </c>
      <c r="CA244" s="41">
        <f>IF(F243="Ja",$B243*Formler!CX$6,0)</f>
        <v>0</v>
      </c>
      <c r="CB244" s="41">
        <f>IF(G243="Ja",$B243*Formler!CY$6,0)</f>
        <v>0</v>
      </c>
      <c r="CC244" s="41">
        <f>IF(H243="Ja",$B243*Formler!CZ$6,0)</f>
        <v>0</v>
      </c>
      <c r="CD244" s="41">
        <f>IF(I243="Ja",$B243*Formler!DA$6,0)</f>
        <v>0</v>
      </c>
      <c r="CE244" s="41">
        <f>IF($J243&gt;0,$J243*Formler!$DB$6,0)</f>
        <v>0</v>
      </c>
      <c r="CF244" s="41">
        <f>IF(K243="Ja",$B243*Formler!DC$6,0)</f>
        <v>0</v>
      </c>
      <c r="CG244" s="41">
        <f>IF(L243="Ja",Formler!DE$6,0)</f>
        <v>0</v>
      </c>
      <c r="CH244" s="41">
        <f>IF(M243="Ja",Formler!DD$6*$N243,0)</f>
        <v>0</v>
      </c>
      <c r="CI244" s="41">
        <f>IF(D243="Ja",$B243*Formler!CV$7,0)</f>
        <v>0</v>
      </c>
      <c r="CJ244" s="41">
        <f>IF(E243="Ja",$B243*Formler!CW$7,0)</f>
        <v>0</v>
      </c>
      <c r="CK244" s="41">
        <f>IF(F243="Ja",$B243*Formler!CX$7,0)</f>
        <v>0</v>
      </c>
      <c r="CL244" s="41">
        <f>IF(G243="Ja",$B243*Formler!CY$7,0)</f>
        <v>0</v>
      </c>
      <c r="CM244" s="41">
        <f>IF(H243="Ja",$B243*Formler!CZ$7,0)</f>
        <v>0</v>
      </c>
      <c r="CN244" s="41">
        <f>IF(I243="Ja",$B243*Formler!DA$7,0)</f>
        <v>0</v>
      </c>
      <c r="CO244" s="41">
        <f>IF($J243&gt;0,$J243*Formler!$DB$7,0)</f>
        <v>0</v>
      </c>
      <c r="CP244" s="41">
        <f>IF(K243="Ja",$B243*Formler!DC$7,0)</f>
        <v>0</v>
      </c>
      <c r="CQ244" s="41">
        <f>IF(L243="Ja",Formler!DE$7,0)</f>
        <v>0</v>
      </c>
      <c r="CR244" s="41">
        <f>IF(M243="Ja",Formler!DD$7*$N243,0)</f>
        <v>0</v>
      </c>
      <c r="DR244" s="7">
        <v>273</v>
      </c>
    </row>
    <row r="245" spans="1:122" x14ac:dyDescent="0.35">
      <c r="A245" s="35">
        <f>Uträkningsmall!B251</f>
        <v>0</v>
      </c>
      <c r="B245" s="36">
        <f>IF(Uträkningsmall!$C251=Formler!$DR$12,12,Uträkningsmall!$C251)</f>
        <v>0</v>
      </c>
      <c r="C245" s="36">
        <f>Uträkningsmall!D251</f>
        <v>0</v>
      </c>
      <c r="D245" s="36">
        <f>Uträkningsmall!E251</f>
        <v>0</v>
      </c>
      <c r="E245" s="36">
        <f>Uträkningsmall!F251</f>
        <v>0</v>
      </c>
      <c r="F245" s="36">
        <f>Uträkningsmall!G251</f>
        <v>0</v>
      </c>
      <c r="G245" s="36">
        <f>Uträkningsmall!H251</f>
        <v>0</v>
      </c>
      <c r="H245" s="36">
        <f>Uträkningsmall!I251</f>
        <v>0</v>
      </c>
      <c r="I245" s="36">
        <f>Uträkningsmall!J251</f>
        <v>0</v>
      </c>
      <c r="J245" s="36">
        <f>Uträkningsmall!K251</f>
        <v>0</v>
      </c>
      <c r="K245" s="36">
        <f>Uträkningsmall!L251</f>
        <v>0</v>
      </c>
      <c r="L245" s="36">
        <f>Uträkningsmall!M251</f>
        <v>0</v>
      </c>
      <c r="M245" s="36">
        <f>Uträkningsmall!N251</f>
        <v>0</v>
      </c>
      <c r="N245" s="37">
        <f>Uträkningsmall!O251</f>
        <v>0</v>
      </c>
      <c r="P245" s="62">
        <f t="shared" si="67"/>
        <v>0</v>
      </c>
      <c r="Q245" s="62">
        <f t="shared" si="67"/>
        <v>0</v>
      </c>
      <c r="R245" s="62">
        <f t="shared" si="67"/>
        <v>0</v>
      </c>
      <c r="S245" s="62">
        <f t="shared" si="67"/>
        <v>0</v>
      </c>
      <c r="T245" s="62">
        <f t="shared" si="67"/>
        <v>0</v>
      </c>
      <c r="U245" s="63"/>
      <c r="V245" s="62">
        <f t="shared" si="51"/>
        <v>0</v>
      </c>
      <c r="W245" s="62">
        <f t="shared" si="52"/>
        <v>0</v>
      </c>
      <c r="X245" s="62">
        <f t="shared" si="53"/>
        <v>0</v>
      </c>
      <c r="Y245" s="62">
        <f t="shared" si="54"/>
        <v>0</v>
      </c>
      <c r="Z245" s="62">
        <f t="shared" si="55"/>
        <v>0</v>
      </c>
      <c r="AA245" s="63"/>
      <c r="AB245" s="62">
        <f t="shared" si="56"/>
        <v>0</v>
      </c>
      <c r="AC245" s="62">
        <f t="shared" si="57"/>
        <v>0</v>
      </c>
      <c r="AD245" s="62">
        <f t="shared" si="58"/>
        <v>0</v>
      </c>
      <c r="AE245" s="62">
        <f t="shared" si="59"/>
        <v>0</v>
      </c>
      <c r="AF245" s="62">
        <f t="shared" si="60"/>
        <v>0</v>
      </c>
      <c r="AH245" s="83">
        <f t="shared" si="61"/>
        <v>0</v>
      </c>
      <c r="AI245" s="64">
        <f t="shared" si="62"/>
        <v>0</v>
      </c>
      <c r="AJ245" s="64">
        <f t="shared" si="63"/>
        <v>0</v>
      </c>
      <c r="AK245" s="64">
        <f t="shared" si="64"/>
        <v>0</v>
      </c>
      <c r="AL245" s="84">
        <f t="shared" si="65"/>
        <v>0</v>
      </c>
      <c r="AU245" s="40">
        <f>IF($D244="Ja",$B244*Formler!CV$3,0)</f>
        <v>0</v>
      </c>
      <c r="AV245" s="41">
        <f>IF($E244="Ja",$B244*Formler!CW$3,0)</f>
        <v>0</v>
      </c>
      <c r="AW245" s="41">
        <f>IF($F244="Ja",$B244*Formler!CX$3,0)</f>
        <v>0</v>
      </c>
      <c r="AX245" s="41">
        <f>IF($G244="Ja",$B244*Formler!CY$3,0)</f>
        <v>0</v>
      </c>
      <c r="AY245" s="41">
        <f>IF($H244="Ja",$B244*Formler!CZ$3,0)</f>
        <v>0</v>
      </c>
      <c r="AZ245" s="41">
        <f>IF($I244="Ja",$B244*Formler!DA$3,0)</f>
        <v>0</v>
      </c>
      <c r="BA245" s="41">
        <f>IF($J244&gt;0,$J244*Formler!DB$3,0)</f>
        <v>0</v>
      </c>
      <c r="BB245" s="41">
        <f>IF($K244="Ja",$B244*Formler!DC$3,0)</f>
        <v>0</v>
      </c>
      <c r="BC245" s="74">
        <f>IF($L244="Ja",Formler!DE$3,0)</f>
        <v>0</v>
      </c>
      <c r="BD245" s="74">
        <f>IF($M244="Ja",$N244*Formler!DD$3,0)</f>
        <v>0</v>
      </c>
      <c r="BE245" s="41">
        <f>IF($D244="Ja",$B244*Formler!CV$4,0)</f>
        <v>0</v>
      </c>
      <c r="BF245" s="41">
        <f>IF($E244="Ja",$B244*Formler!CW$4,0)</f>
        <v>0</v>
      </c>
      <c r="BG245" s="41">
        <f>IF($F244="Ja",$B244*Formler!CX$4,0)</f>
        <v>0</v>
      </c>
      <c r="BH245" s="41">
        <f>IF($G244="Ja",$B244*Formler!CY$4,0)</f>
        <v>0</v>
      </c>
      <c r="BI245" s="41">
        <f>IF($H244="Ja",$B244*Formler!CZ$4,0)</f>
        <v>0</v>
      </c>
      <c r="BJ245" s="41">
        <f>IF($I244="Ja",$B244*Formler!DA$4,0)</f>
        <v>0</v>
      </c>
      <c r="BK245" s="41">
        <f>IF($J244&gt;0,$J244*Formler!$DB246,0)</f>
        <v>0</v>
      </c>
      <c r="BL245" s="41">
        <f>IF($K244="Ja",$B244*Formler!DC$4,0)</f>
        <v>0</v>
      </c>
      <c r="BM245" s="41">
        <f>IF($L244="Ja",Formler!DE$4,0)</f>
        <v>0</v>
      </c>
      <c r="BN245" s="41">
        <f>IF($M244="Ja",Formler!DD$4*$N244,0)</f>
        <v>0</v>
      </c>
      <c r="BO245" s="41">
        <f>IF(D244="Ja",$B244*Formler!CV$5,0)</f>
        <v>0</v>
      </c>
      <c r="BP245" s="41">
        <f>IF(E244="Ja",$B244*Formler!CW$5,0)</f>
        <v>0</v>
      </c>
      <c r="BQ245" s="41">
        <f>IF(F244="Ja",$B244*Formler!CX$5,0)</f>
        <v>0</v>
      </c>
      <c r="BR245" s="41">
        <f>IF(G244="Ja",$B244*Formler!CY$5,0)</f>
        <v>0</v>
      </c>
      <c r="BS245" s="41">
        <f>IF(H244="Ja",$B244*Formler!CZ$5,0)</f>
        <v>0</v>
      </c>
      <c r="BT245" s="41">
        <f>IF(I244="Ja",$B244*Formler!DA$5,0)</f>
        <v>0</v>
      </c>
      <c r="BU245" s="41">
        <f>IF($J244&gt;0,$J244*Formler!$DB$5,0)</f>
        <v>0</v>
      </c>
      <c r="BV245" s="41">
        <f>IF(K244="Ja",$B244*Formler!DC$5,0)</f>
        <v>0</v>
      </c>
      <c r="BW245" s="41">
        <f>IF(L244="Ja",Formler!DE$5,0)</f>
        <v>0</v>
      </c>
      <c r="BX245" s="41">
        <f>IF(M244="Ja",Formler!DD$5*$N244,0)</f>
        <v>0</v>
      </c>
      <c r="BY245" s="41">
        <f>IF(D244="Ja",$B244*Formler!CV$6,0)</f>
        <v>0</v>
      </c>
      <c r="BZ245" s="41">
        <f>IF(E244="Ja",$B244*Formler!CW$6,0)</f>
        <v>0</v>
      </c>
      <c r="CA245" s="41">
        <f>IF(F244="Ja",$B244*Formler!CX$6,0)</f>
        <v>0</v>
      </c>
      <c r="CB245" s="41">
        <f>IF(G244="Ja",$B244*Formler!CY$6,0)</f>
        <v>0</v>
      </c>
      <c r="CC245" s="41">
        <f>IF(H244="Ja",$B244*Formler!CZ$6,0)</f>
        <v>0</v>
      </c>
      <c r="CD245" s="41">
        <f>IF(I244="Ja",$B244*Formler!DA$6,0)</f>
        <v>0</v>
      </c>
      <c r="CE245" s="41">
        <f>IF($J244&gt;0,$J244*Formler!$DB$6,0)</f>
        <v>0</v>
      </c>
      <c r="CF245" s="41">
        <f>IF(K244="Ja",$B244*Formler!DC$6,0)</f>
        <v>0</v>
      </c>
      <c r="CG245" s="41">
        <f>IF(L244="Ja",Formler!DE$6,0)</f>
        <v>0</v>
      </c>
      <c r="CH245" s="41">
        <f>IF(M244="Ja",Formler!DD$6*$N244,0)</f>
        <v>0</v>
      </c>
      <c r="CI245" s="41">
        <f>IF(D244="Ja",$B244*Formler!CV$7,0)</f>
        <v>0</v>
      </c>
      <c r="CJ245" s="41">
        <f>IF(E244="Ja",$B244*Formler!CW$7,0)</f>
        <v>0</v>
      </c>
      <c r="CK245" s="41">
        <f>IF(F244="Ja",$B244*Formler!CX$7,0)</f>
        <v>0</v>
      </c>
      <c r="CL245" s="41">
        <f>IF(G244="Ja",$B244*Formler!CY$7,0)</f>
        <v>0</v>
      </c>
      <c r="CM245" s="41">
        <f>IF(H244="Ja",$B244*Formler!CZ$7,0)</f>
        <v>0</v>
      </c>
      <c r="CN245" s="41">
        <f>IF(I244="Ja",$B244*Formler!DA$7,0)</f>
        <v>0</v>
      </c>
      <c r="CO245" s="41">
        <f>IF($J244&gt;0,$J244*Formler!$DB$7,0)</f>
        <v>0</v>
      </c>
      <c r="CP245" s="41">
        <f>IF(K244="Ja",$B244*Formler!DC$7,0)</f>
        <v>0</v>
      </c>
      <c r="CQ245" s="41">
        <f>IF(L244="Ja",Formler!DE$7,0)</f>
        <v>0</v>
      </c>
      <c r="CR245" s="41">
        <f>IF(M244="Ja",Formler!DD$7*$N244,0)</f>
        <v>0</v>
      </c>
      <c r="DR245" s="7">
        <v>274</v>
      </c>
    </row>
    <row r="246" spans="1:122" x14ac:dyDescent="0.35">
      <c r="A246" s="35">
        <f>Uträkningsmall!B252</f>
        <v>0</v>
      </c>
      <c r="B246" s="36">
        <f>IF(Uträkningsmall!$C252=Formler!$DR$12,12,Uträkningsmall!$C252)</f>
        <v>0</v>
      </c>
      <c r="C246" s="36">
        <f>Uträkningsmall!D252</f>
        <v>0</v>
      </c>
      <c r="D246" s="36">
        <f>Uträkningsmall!E252</f>
        <v>0</v>
      </c>
      <c r="E246" s="36">
        <f>Uträkningsmall!F252</f>
        <v>0</v>
      </c>
      <c r="F246" s="36">
        <f>Uträkningsmall!G252</f>
        <v>0</v>
      </c>
      <c r="G246" s="36">
        <f>Uträkningsmall!H252</f>
        <v>0</v>
      </c>
      <c r="H246" s="36">
        <f>Uträkningsmall!I252</f>
        <v>0</v>
      </c>
      <c r="I246" s="36">
        <f>Uträkningsmall!J252</f>
        <v>0</v>
      </c>
      <c r="J246" s="36">
        <f>Uträkningsmall!K252</f>
        <v>0</v>
      </c>
      <c r="K246" s="36">
        <f>Uträkningsmall!L252</f>
        <v>0</v>
      </c>
      <c r="L246" s="36">
        <f>Uträkningsmall!M252</f>
        <v>0</v>
      </c>
      <c r="M246" s="36">
        <f>Uträkningsmall!N252</f>
        <v>0</v>
      </c>
      <c r="N246" s="37">
        <f>Uträkningsmall!O252</f>
        <v>0</v>
      </c>
      <c r="P246" s="62">
        <f t="shared" si="67"/>
        <v>0</v>
      </c>
      <c r="Q246" s="62">
        <f t="shared" si="67"/>
        <v>0</v>
      </c>
      <c r="R246" s="62">
        <f t="shared" si="67"/>
        <v>0</v>
      </c>
      <c r="S246" s="62">
        <f t="shared" si="67"/>
        <v>0</v>
      </c>
      <c r="T246" s="62">
        <f t="shared" si="67"/>
        <v>0</v>
      </c>
      <c r="U246" s="63"/>
      <c r="V246" s="62">
        <f t="shared" si="51"/>
        <v>0</v>
      </c>
      <c r="W246" s="62">
        <f t="shared" si="52"/>
        <v>0</v>
      </c>
      <c r="X246" s="62">
        <f t="shared" si="53"/>
        <v>0</v>
      </c>
      <c r="Y246" s="62">
        <f t="shared" si="54"/>
        <v>0</v>
      </c>
      <c r="Z246" s="62">
        <f t="shared" si="55"/>
        <v>0</v>
      </c>
      <c r="AA246" s="63"/>
      <c r="AB246" s="62">
        <f t="shared" si="56"/>
        <v>0</v>
      </c>
      <c r="AC246" s="62">
        <f t="shared" si="57"/>
        <v>0</v>
      </c>
      <c r="AD246" s="62">
        <f t="shared" si="58"/>
        <v>0</v>
      </c>
      <c r="AE246" s="62">
        <f t="shared" si="59"/>
        <v>0</v>
      </c>
      <c r="AF246" s="62">
        <f t="shared" si="60"/>
        <v>0</v>
      </c>
      <c r="AH246" s="83">
        <f t="shared" si="61"/>
        <v>0</v>
      </c>
      <c r="AI246" s="64">
        <f t="shared" si="62"/>
        <v>0</v>
      </c>
      <c r="AJ246" s="64">
        <f t="shared" si="63"/>
        <v>0</v>
      </c>
      <c r="AK246" s="64">
        <f t="shared" si="64"/>
        <v>0</v>
      </c>
      <c r="AL246" s="84">
        <f t="shared" si="65"/>
        <v>0</v>
      </c>
      <c r="AU246" s="40">
        <f>IF($D245="Ja",$B245*Formler!CV$3,0)</f>
        <v>0</v>
      </c>
      <c r="AV246" s="41">
        <f>IF($E245="Ja",$B245*Formler!CW$3,0)</f>
        <v>0</v>
      </c>
      <c r="AW246" s="41">
        <f>IF($F245="Ja",$B245*Formler!CX$3,0)</f>
        <v>0</v>
      </c>
      <c r="AX246" s="41">
        <f>IF($G245="Ja",$B245*Formler!CY$3,0)</f>
        <v>0</v>
      </c>
      <c r="AY246" s="41">
        <f>IF($H245="Ja",$B245*Formler!CZ$3,0)</f>
        <v>0</v>
      </c>
      <c r="AZ246" s="41">
        <f>IF($I245="Ja",$B245*Formler!DA$3,0)</f>
        <v>0</v>
      </c>
      <c r="BA246" s="41">
        <f>IF($J245&gt;0,$J245*Formler!DB$3,0)</f>
        <v>0</v>
      </c>
      <c r="BB246" s="41">
        <f>IF($K245="Ja",$B245*Formler!DC$3,0)</f>
        <v>0</v>
      </c>
      <c r="BC246" s="74">
        <f>IF($L245="Ja",Formler!DE$3,0)</f>
        <v>0</v>
      </c>
      <c r="BD246" s="74">
        <f>IF($M245="Ja",$N245*Formler!DD$3,0)</f>
        <v>0</v>
      </c>
      <c r="BE246" s="41">
        <f>IF($D245="Ja",$B245*Formler!CV$4,0)</f>
        <v>0</v>
      </c>
      <c r="BF246" s="41">
        <f>IF($E245="Ja",$B245*Formler!CW$4,0)</f>
        <v>0</v>
      </c>
      <c r="BG246" s="41">
        <f>IF($F245="Ja",$B245*Formler!CX$4,0)</f>
        <v>0</v>
      </c>
      <c r="BH246" s="41">
        <f>IF($G245="Ja",$B245*Formler!CY$4,0)</f>
        <v>0</v>
      </c>
      <c r="BI246" s="41">
        <f>IF($H245="Ja",$B245*Formler!CZ$4,0)</f>
        <v>0</v>
      </c>
      <c r="BJ246" s="41">
        <f>IF($I245="Ja",$B245*Formler!DA$4,0)</f>
        <v>0</v>
      </c>
      <c r="BK246" s="41">
        <f>IF($J245&gt;0,$J245*Formler!$DB247,0)</f>
        <v>0</v>
      </c>
      <c r="BL246" s="41">
        <f>IF($K245="Ja",$B245*Formler!DC$4,0)</f>
        <v>0</v>
      </c>
      <c r="BM246" s="41">
        <f>IF($L245="Ja",Formler!DE$4,0)</f>
        <v>0</v>
      </c>
      <c r="BN246" s="41">
        <f>IF($M245="Ja",Formler!DD$4*$N245,0)</f>
        <v>0</v>
      </c>
      <c r="BO246" s="41">
        <f>IF(D245="Ja",$B245*Formler!CV$5,0)</f>
        <v>0</v>
      </c>
      <c r="BP246" s="41">
        <f>IF(E245="Ja",$B245*Formler!CW$5,0)</f>
        <v>0</v>
      </c>
      <c r="BQ246" s="41">
        <f>IF(F245="Ja",$B245*Formler!CX$5,0)</f>
        <v>0</v>
      </c>
      <c r="BR246" s="41">
        <f>IF(G245="Ja",$B245*Formler!CY$5,0)</f>
        <v>0</v>
      </c>
      <c r="BS246" s="41">
        <f>IF(H245="Ja",$B245*Formler!CZ$5,0)</f>
        <v>0</v>
      </c>
      <c r="BT246" s="41">
        <f>IF(I245="Ja",$B245*Formler!DA$5,0)</f>
        <v>0</v>
      </c>
      <c r="BU246" s="41">
        <f>IF($J245&gt;0,$J245*Formler!$DB$5,0)</f>
        <v>0</v>
      </c>
      <c r="BV246" s="41">
        <f>IF(K245="Ja",$B245*Formler!DC$5,0)</f>
        <v>0</v>
      </c>
      <c r="BW246" s="41">
        <f>IF(L245="Ja",Formler!DE$5,0)</f>
        <v>0</v>
      </c>
      <c r="BX246" s="41">
        <f>IF(M245="Ja",Formler!DD$5*$N245,0)</f>
        <v>0</v>
      </c>
      <c r="BY246" s="41">
        <f>IF(D245="Ja",$B245*Formler!CV$6,0)</f>
        <v>0</v>
      </c>
      <c r="BZ246" s="41">
        <f>IF(E245="Ja",$B245*Formler!CW$6,0)</f>
        <v>0</v>
      </c>
      <c r="CA246" s="41">
        <f>IF(F245="Ja",$B245*Formler!CX$6,0)</f>
        <v>0</v>
      </c>
      <c r="CB246" s="41">
        <f>IF(G245="Ja",$B245*Formler!CY$6,0)</f>
        <v>0</v>
      </c>
      <c r="CC246" s="41">
        <f>IF(H245="Ja",$B245*Formler!CZ$6,0)</f>
        <v>0</v>
      </c>
      <c r="CD246" s="41">
        <f>IF(I245="Ja",$B245*Formler!DA$6,0)</f>
        <v>0</v>
      </c>
      <c r="CE246" s="41">
        <f>IF($J245&gt;0,$J245*Formler!$DB$6,0)</f>
        <v>0</v>
      </c>
      <c r="CF246" s="41">
        <f>IF(K245="Ja",$B245*Formler!DC$6,0)</f>
        <v>0</v>
      </c>
      <c r="CG246" s="41">
        <f>IF(L245="Ja",Formler!DE$6,0)</f>
        <v>0</v>
      </c>
      <c r="CH246" s="41">
        <f>IF(M245="Ja",Formler!DD$6*$N245,0)</f>
        <v>0</v>
      </c>
      <c r="CI246" s="41">
        <f>IF(D245="Ja",$B245*Formler!CV$7,0)</f>
        <v>0</v>
      </c>
      <c r="CJ246" s="41">
        <f>IF(E245="Ja",$B245*Formler!CW$7,0)</f>
        <v>0</v>
      </c>
      <c r="CK246" s="41">
        <f>IF(F245="Ja",$B245*Formler!CX$7,0)</f>
        <v>0</v>
      </c>
      <c r="CL246" s="41">
        <f>IF(G245="Ja",$B245*Formler!CY$7,0)</f>
        <v>0</v>
      </c>
      <c r="CM246" s="41">
        <f>IF(H245="Ja",$B245*Formler!CZ$7,0)</f>
        <v>0</v>
      </c>
      <c r="CN246" s="41">
        <f>IF(I245="Ja",$B245*Formler!DA$7,0)</f>
        <v>0</v>
      </c>
      <c r="CO246" s="41">
        <f>IF($J245&gt;0,$J245*Formler!$DB$7,0)</f>
        <v>0</v>
      </c>
      <c r="CP246" s="41">
        <f>IF(K245="Ja",$B245*Formler!DC$7,0)</f>
        <v>0</v>
      </c>
      <c r="CQ246" s="41">
        <f>IF(L245="Ja",Formler!DE$7,0)</f>
        <v>0</v>
      </c>
      <c r="CR246" s="41">
        <f>IF(M245="Ja",Formler!DD$7*$N245,0)</f>
        <v>0</v>
      </c>
      <c r="DR246" s="7">
        <v>275</v>
      </c>
    </row>
    <row r="247" spans="1:122" x14ac:dyDescent="0.35">
      <c r="A247" s="35">
        <f>Uträkningsmall!B253</f>
        <v>0</v>
      </c>
      <c r="B247" s="36">
        <f>IF(Uträkningsmall!$C253=Formler!$DR$12,12,Uträkningsmall!$C253)</f>
        <v>0</v>
      </c>
      <c r="C247" s="36">
        <f>Uträkningsmall!D253</f>
        <v>0</v>
      </c>
      <c r="D247" s="36">
        <f>Uträkningsmall!E253</f>
        <v>0</v>
      </c>
      <c r="E247" s="36">
        <f>Uträkningsmall!F253</f>
        <v>0</v>
      </c>
      <c r="F247" s="36">
        <f>Uträkningsmall!G253</f>
        <v>0</v>
      </c>
      <c r="G247" s="36">
        <f>Uträkningsmall!H253</f>
        <v>0</v>
      </c>
      <c r="H247" s="36">
        <f>Uträkningsmall!I253</f>
        <v>0</v>
      </c>
      <c r="I247" s="36">
        <f>Uträkningsmall!J253</f>
        <v>0</v>
      </c>
      <c r="J247" s="36">
        <f>Uträkningsmall!K253</f>
        <v>0</v>
      </c>
      <c r="K247" s="36">
        <f>Uträkningsmall!L253</f>
        <v>0</v>
      </c>
      <c r="L247" s="36">
        <f>Uträkningsmall!M253</f>
        <v>0</v>
      </c>
      <c r="M247" s="36">
        <f>Uträkningsmall!N253</f>
        <v>0</v>
      </c>
      <c r="N247" s="37">
        <f>Uträkningsmall!O253</f>
        <v>0</v>
      </c>
      <c r="P247" s="62">
        <f t="shared" si="67"/>
        <v>0</v>
      </c>
      <c r="Q247" s="62">
        <f t="shared" si="67"/>
        <v>0</v>
      </c>
      <c r="R247" s="62">
        <f t="shared" si="67"/>
        <v>0</v>
      </c>
      <c r="S247" s="62">
        <f t="shared" si="67"/>
        <v>0</v>
      </c>
      <c r="T247" s="62">
        <f t="shared" si="67"/>
        <v>0</v>
      </c>
      <c r="U247" s="63"/>
      <c r="V247" s="62">
        <f t="shared" si="51"/>
        <v>0</v>
      </c>
      <c r="W247" s="62">
        <f t="shared" si="52"/>
        <v>0</v>
      </c>
      <c r="X247" s="62">
        <f t="shared" si="53"/>
        <v>0</v>
      </c>
      <c r="Y247" s="62">
        <f t="shared" si="54"/>
        <v>0</v>
      </c>
      <c r="Z247" s="62">
        <f t="shared" si="55"/>
        <v>0</v>
      </c>
      <c r="AA247" s="63"/>
      <c r="AB247" s="62">
        <f t="shared" si="56"/>
        <v>0</v>
      </c>
      <c r="AC247" s="62">
        <f t="shared" si="57"/>
        <v>0</v>
      </c>
      <c r="AD247" s="62">
        <f t="shared" si="58"/>
        <v>0</v>
      </c>
      <c r="AE247" s="62">
        <f t="shared" si="59"/>
        <v>0</v>
      </c>
      <c r="AF247" s="62">
        <f t="shared" si="60"/>
        <v>0</v>
      </c>
      <c r="AH247" s="83">
        <f t="shared" si="61"/>
        <v>0</v>
      </c>
      <c r="AI247" s="64">
        <f t="shared" si="62"/>
        <v>0</v>
      </c>
      <c r="AJ247" s="64">
        <f t="shared" si="63"/>
        <v>0</v>
      </c>
      <c r="AK247" s="64">
        <f t="shared" si="64"/>
        <v>0</v>
      </c>
      <c r="AL247" s="84">
        <f t="shared" si="65"/>
        <v>0</v>
      </c>
      <c r="AU247" s="40">
        <f>IF($D246="Ja",$B246*Formler!CV$3,0)</f>
        <v>0</v>
      </c>
      <c r="AV247" s="41">
        <f>IF($E246="Ja",$B246*Formler!CW$3,0)</f>
        <v>0</v>
      </c>
      <c r="AW247" s="41">
        <f>IF($F246="Ja",$B246*Formler!CX$3,0)</f>
        <v>0</v>
      </c>
      <c r="AX247" s="41">
        <f>IF($G246="Ja",$B246*Formler!CY$3,0)</f>
        <v>0</v>
      </c>
      <c r="AY247" s="41">
        <f>IF($H246="Ja",$B246*Formler!CZ$3,0)</f>
        <v>0</v>
      </c>
      <c r="AZ247" s="41">
        <f>IF($I246="Ja",$B246*Formler!DA$3,0)</f>
        <v>0</v>
      </c>
      <c r="BA247" s="41">
        <f>IF($J246&gt;0,$J246*Formler!DB$3,0)</f>
        <v>0</v>
      </c>
      <c r="BB247" s="41">
        <f>IF($K246="Ja",$B246*Formler!DC$3,0)</f>
        <v>0</v>
      </c>
      <c r="BC247" s="74">
        <f>IF($L246="Ja",Formler!DE$3,0)</f>
        <v>0</v>
      </c>
      <c r="BD247" s="74">
        <f>IF($M246="Ja",$N246*Formler!DD$3,0)</f>
        <v>0</v>
      </c>
      <c r="BE247" s="41">
        <f>IF($D246="Ja",$B246*Formler!CV$4,0)</f>
        <v>0</v>
      </c>
      <c r="BF247" s="41">
        <f>IF($E246="Ja",$B246*Formler!CW$4,0)</f>
        <v>0</v>
      </c>
      <c r="BG247" s="41">
        <f>IF($F246="Ja",$B246*Formler!CX$4,0)</f>
        <v>0</v>
      </c>
      <c r="BH247" s="41">
        <f>IF($G246="Ja",$B246*Formler!CY$4,0)</f>
        <v>0</v>
      </c>
      <c r="BI247" s="41">
        <f>IF($H246="Ja",$B246*Formler!CZ$4,0)</f>
        <v>0</v>
      </c>
      <c r="BJ247" s="41">
        <f>IF($I246="Ja",$B246*Formler!DA$4,0)</f>
        <v>0</v>
      </c>
      <c r="BK247" s="41">
        <f>IF($J246&gt;0,$J246*Formler!$DB248,0)</f>
        <v>0</v>
      </c>
      <c r="BL247" s="41">
        <f>IF($K246="Ja",$B246*Formler!DC$4,0)</f>
        <v>0</v>
      </c>
      <c r="BM247" s="41">
        <f>IF($L246="Ja",Formler!DE$4,0)</f>
        <v>0</v>
      </c>
      <c r="BN247" s="41">
        <f>IF($M246="Ja",Formler!DD$4*$N246,0)</f>
        <v>0</v>
      </c>
      <c r="BO247" s="41">
        <f>IF(D246="Ja",$B246*Formler!CV$5,0)</f>
        <v>0</v>
      </c>
      <c r="BP247" s="41">
        <f>IF(E246="Ja",$B246*Formler!CW$5,0)</f>
        <v>0</v>
      </c>
      <c r="BQ247" s="41">
        <f>IF(F246="Ja",$B246*Formler!CX$5,0)</f>
        <v>0</v>
      </c>
      <c r="BR247" s="41">
        <f>IF(G246="Ja",$B246*Formler!CY$5,0)</f>
        <v>0</v>
      </c>
      <c r="BS247" s="41">
        <f>IF(H246="Ja",$B246*Formler!CZ$5,0)</f>
        <v>0</v>
      </c>
      <c r="BT247" s="41">
        <f>IF(I246="Ja",$B246*Formler!DA$5,0)</f>
        <v>0</v>
      </c>
      <c r="BU247" s="41">
        <f>IF($J246&gt;0,$J246*Formler!$DB$5,0)</f>
        <v>0</v>
      </c>
      <c r="BV247" s="41">
        <f>IF(K246="Ja",$B246*Formler!DC$5,0)</f>
        <v>0</v>
      </c>
      <c r="BW247" s="41">
        <f>IF(L246="Ja",Formler!DE$5,0)</f>
        <v>0</v>
      </c>
      <c r="BX247" s="41">
        <f>IF(M246="Ja",Formler!DD$5*$N246,0)</f>
        <v>0</v>
      </c>
      <c r="BY247" s="41">
        <f>IF(D246="Ja",$B246*Formler!CV$6,0)</f>
        <v>0</v>
      </c>
      <c r="BZ247" s="41">
        <f>IF(E246="Ja",$B246*Formler!CW$6,0)</f>
        <v>0</v>
      </c>
      <c r="CA247" s="41">
        <f>IF(F246="Ja",$B246*Formler!CX$6,0)</f>
        <v>0</v>
      </c>
      <c r="CB247" s="41">
        <f>IF(G246="Ja",$B246*Formler!CY$6,0)</f>
        <v>0</v>
      </c>
      <c r="CC247" s="41">
        <f>IF(H246="Ja",$B246*Formler!CZ$6,0)</f>
        <v>0</v>
      </c>
      <c r="CD247" s="41">
        <f>IF(I246="Ja",$B246*Formler!DA$6,0)</f>
        <v>0</v>
      </c>
      <c r="CE247" s="41">
        <f>IF($J246&gt;0,$J246*Formler!$DB$6,0)</f>
        <v>0</v>
      </c>
      <c r="CF247" s="41">
        <f>IF(K246="Ja",$B246*Formler!DC$6,0)</f>
        <v>0</v>
      </c>
      <c r="CG247" s="41">
        <f>IF(L246="Ja",Formler!DE$6,0)</f>
        <v>0</v>
      </c>
      <c r="CH247" s="41">
        <f>IF(M246="Ja",Formler!DD$6*$N246,0)</f>
        <v>0</v>
      </c>
      <c r="CI247" s="41">
        <f>IF(D246="Ja",$B246*Formler!CV$7,0)</f>
        <v>0</v>
      </c>
      <c r="CJ247" s="41">
        <f>IF(E246="Ja",$B246*Formler!CW$7,0)</f>
        <v>0</v>
      </c>
      <c r="CK247" s="41">
        <f>IF(F246="Ja",$B246*Formler!CX$7,0)</f>
        <v>0</v>
      </c>
      <c r="CL247" s="41">
        <f>IF(G246="Ja",$B246*Formler!CY$7,0)</f>
        <v>0</v>
      </c>
      <c r="CM247" s="41">
        <f>IF(H246="Ja",$B246*Formler!CZ$7,0)</f>
        <v>0</v>
      </c>
      <c r="CN247" s="41">
        <f>IF(I246="Ja",$B246*Formler!DA$7,0)</f>
        <v>0</v>
      </c>
      <c r="CO247" s="41">
        <f>IF($J246&gt;0,$J246*Formler!$DB$7,0)</f>
        <v>0</v>
      </c>
      <c r="CP247" s="41">
        <f>IF(K246="Ja",$B246*Formler!DC$7,0)</f>
        <v>0</v>
      </c>
      <c r="CQ247" s="41">
        <f>IF(L246="Ja",Formler!DE$7,0)</f>
        <v>0</v>
      </c>
      <c r="CR247" s="41">
        <f>IF(M246="Ja",Formler!DD$7*$N246,0)</f>
        <v>0</v>
      </c>
      <c r="DR247" s="7">
        <v>276</v>
      </c>
    </row>
    <row r="248" spans="1:122" x14ac:dyDescent="0.35">
      <c r="A248" s="35">
        <f>Uträkningsmall!B254</f>
        <v>0</v>
      </c>
      <c r="B248" s="36">
        <f>IF(Uträkningsmall!$C254=Formler!$DR$12,12,Uträkningsmall!$C254)</f>
        <v>0</v>
      </c>
      <c r="C248" s="36">
        <f>Uträkningsmall!D254</f>
        <v>0</v>
      </c>
      <c r="D248" s="36">
        <f>Uträkningsmall!E254</f>
        <v>0</v>
      </c>
      <c r="E248" s="36">
        <f>Uträkningsmall!F254</f>
        <v>0</v>
      </c>
      <c r="F248" s="36">
        <f>Uträkningsmall!G254</f>
        <v>0</v>
      </c>
      <c r="G248" s="36">
        <f>Uträkningsmall!H254</f>
        <v>0</v>
      </c>
      <c r="H248" s="36">
        <f>Uträkningsmall!I254</f>
        <v>0</v>
      </c>
      <c r="I248" s="36">
        <f>Uträkningsmall!J254</f>
        <v>0</v>
      </c>
      <c r="J248" s="36">
        <f>Uträkningsmall!K254</f>
        <v>0</v>
      </c>
      <c r="K248" s="36">
        <f>Uträkningsmall!L254</f>
        <v>0</v>
      </c>
      <c r="L248" s="36">
        <f>Uträkningsmall!M254</f>
        <v>0</v>
      </c>
      <c r="M248" s="36">
        <f>Uträkningsmall!N254</f>
        <v>0</v>
      </c>
      <c r="N248" s="37">
        <f>Uträkningsmall!O254</f>
        <v>0</v>
      </c>
      <c r="P248" s="62">
        <f t="shared" si="67"/>
        <v>0</v>
      </c>
      <c r="Q248" s="62">
        <f t="shared" si="67"/>
        <v>0</v>
      </c>
      <c r="R248" s="62">
        <f t="shared" si="67"/>
        <v>0</v>
      </c>
      <c r="S248" s="62">
        <f t="shared" si="67"/>
        <v>0</v>
      </c>
      <c r="T248" s="62">
        <f t="shared" si="67"/>
        <v>0</v>
      </c>
      <c r="U248" s="63"/>
      <c r="V248" s="62">
        <f t="shared" si="51"/>
        <v>0</v>
      </c>
      <c r="W248" s="62">
        <f t="shared" si="52"/>
        <v>0</v>
      </c>
      <c r="X248" s="62">
        <f t="shared" si="53"/>
        <v>0</v>
      </c>
      <c r="Y248" s="62">
        <f t="shared" si="54"/>
        <v>0</v>
      </c>
      <c r="Z248" s="62">
        <f t="shared" si="55"/>
        <v>0</v>
      </c>
      <c r="AA248" s="63"/>
      <c r="AB248" s="62">
        <f t="shared" si="56"/>
        <v>0</v>
      </c>
      <c r="AC248" s="62">
        <f t="shared" si="57"/>
        <v>0</v>
      </c>
      <c r="AD248" s="62">
        <f t="shared" si="58"/>
        <v>0</v>
      </c>
      <c r="AE248" s="62">
        <f t="shared" si="59"/>
        <v>0</v>
      </c>
      <c r="AF248" s="62">
        <f t="shared" si="60"/>
        <v>0</v>
      </c>
      <c r="AH248" s="83">
        <f t="shared" si="61"/>
        <v>0</v>
      </c>
      <c r="AI248" s="64">
        <f t="shared" si="62"/>
        <v>0</v>
      </c>
      <c r="AJ248" s="64">
        <f t="shared" si="63"/>
        <v>0</v>
      </c>
      <c r="AK248" s="64">
        <f t="shared" si="64"/>
        <v>0</v>
      </c>
      <c r="AL248" s="84">
        <f t="shared" si="65"/>
        <v>0</v>
      </c>
      <c r="AU248" s="40">
        <f>IF($D247="Ja",$B247*Formler!CV$3,0)</f>
        <v>0</v>
      </c>
      <c r="AV248" s="41">
        <f>IF($E247="Ja",$B247*Formler!CW$3,0)</f>
        <v>0</v>
      </c>
      <c r="AW248" s="41">
        <f>IF($F247="Ja",$B247*Formler!CX$3,0)</f>
        <v>0</v>
      </c>
      <c r="AX248" s="41">
        <f>IF($G247="Ja",$B247*Formler!CY$3,0)</f>
        <v>0</v>
      </c>
      <c r="AY248" s="41">
        <f>IF($H247="Ja",$B247*Formler!CZ$3,0)</f>
        <v>0</v>
      </c>
      <c r="AZ248" s="41">
        <f>IF($I247="Ja",$B247*Formler!DA$3,0)</f>
        <v>0</v>
      </c>
      <c r="BA248" s="41">
        <f>IF($J247&gt;0,$J247*Formler!DB$3,0)</f>
        <v>0</v>
      </c>
      <c r="BB248" s="41">
        <f>IF($K247="Ja",$B247*Formler!DC$3,0)</f>
        <v>0</v>
      </c>
      <c r="BC248" s="74">
        <f>IF($L247="Ja",Formler!DE$3,0)</f>
        <v>0</v>
      </c>
      <c r="BD248" s="74">
        <f>IF($M247="Ja",$N247*Formler!DD$3,0)</f>
        <v>0</v>
      </c>
      <c r="BE248" s="41">
        <f>IF($D247="Ja",$B247*Formler!CV$4,0)</f>
        <v>0</v>
      </c>
      <c r="BF248" s="41">
        <f>IF($E247="Ja",$B247*Formler!CW$4,0)</f>
        <v>0</v>
      </c>
      <c r="BG248" s="41">
        <f>IF($F247="Ja",$B247*Formler!CX$4,0)</f>
        <v>0</v>
      </c>
      <c r="BH248" s="41">
        <f>IF($G247="Ja",$B247*Formler!CY$4,0)</f>
        <v>0</v>
      </c>
      <c r="BI248" s="41">
        <f>IF($H247="Ja",$B247*Formler!CZ$4,0)</f>
        <v>0</v>
      </c>
      <c r="BJ248" s="41">
        <f>IF($I247="Ja",$B247*Formler!DA$4,0)</f>
        <v>0</v>
      </c>
      <c r="BK248" s="41">
        <f>IF($J247&gt;0,$J247*Formler!$DB249,0)</f>
        <v>0</v>
      </c>
      <c r="BL248" s="41">
        <f>IF($K247="Ja",$B247*Formler!DC$4,0)</f>
        <v>0</v>
      </c>
      <c r="BM248" s="41">
        <f>IF($L247="Ja",Formler!DE$4,0)</f>
        <v>0</v>
      </c>
      <c r="BN248" s="41">
        <f>IF($M247="Ja",Formler!DD$4*$N247,0)</f>
        <v>0</v>
      </c>
      <c r="BO248" s="41">
        <f>IF(D247="Ja",$B247*Formler!CV$5,0)</f>
        <v>0</v>
      </c>
      <c r="BP248" s="41">
        <f>IF(E247="Ja",$B247*Formler!CW$5,0)</f>
        <v>0</v>
      </c>
      <c r="BQ248" s="41">
        <f>IF(F247="Ja",$B247*Formler!CX$5,0)</f>
        <v>0</v>
      </c>
      <c r="BR248" s="41">
        <f>IF(G247="Ja",$B247*Formler!CY$5,0)</f>
        <v>0</v>
      </c>
      <c r="BS248" s="41">
        <f>IF(H247="Ja",$B247*Formler!CZ$5,0)</f>
        <v>0</v>
      </c>
      <c r="BT248" s="41">
        <f>IF(I247="Ja",$B247*Formler!DA$5,0)</f>
        <v>0</v>
      </c>
      <c r="BU248" s="41">
        <f>IF($J247&gt;0,$J247*Formler!$DB$5,0)</f>
        <v>0</v>
      </c>
      <c r="BV248" s="41">
        <f>IF(K247="Ja",$B247*Formler!DC$5,0)</f>
        <v>0</v>
      </c>
      <c r="BW248" s="41">
        <f>IF(L247="Ja",Formler!DE$5,0)</f>
        <v>0</v>
      </c>
      <c r="BX248" s="41">
        <f>IF(M247="Ja",Formler!DD$5*$N247,0)</f>
        <v>0</v>
      </c>
      <c r="BY248" s="41">
        <f>IF(D247="Ja",$B247*Formler!CV$6,0)</f>
        <v>0</v>
      </c>
      <c r="BZ248" s="41">
        <f>IF(E247="Ja",$B247*Formler!CW$6,0)</f>
        <v>0</v>
      </c>
      <c r="CA248" s="41">
        <f>IF(F247="Ja",$B247*Formler!CX$6,0)</f>
        <v>0</v>
      </c>
      <c r="CB248" s="41">
        <f>IF(G247="Ja",$B247*Formler!CY$6,0)</f>
        <v>0</v>
      </c>
      <c r="CC248" s="41">
        <f>IF(H247="Ja",$B247*Formler!CZ$6,0)</f>
        <v>0</v>
      </c>
      <c r="CD248" s="41">
        <f>IF(I247="Ja",$B247*Formler!DA$6,0)</f>
        <v>0</v>
      </c>
      <c r="CE248" s="41">
        <f>IF($J247&gt;0,$J247*Formler!$DB$6,0)</f>
        <v>0</v>
      </c>
      <c r="CF248" s="41">
        <f>IF(K247="Ja",$B247*Formler!DC$6,0)</f>
        <v>0</v>
      </c>
      <c r="CG248" s="41">
        <f>IF(L247="Ja",Formler!DE$6,0)</f>
        <v>0</v>
      </c>
      <c r="CH248" s="41">
        <f>IF(M247="Ja",Formler!DD$6*$N247,0)</f>
        <v>0</v>
      </c>
      <c r="CI248" s="41">
        <f>IF(D247="Ja",$B247*Formler!CV$7,0)</f>
        <v>0</v>
      </c>
      <c r="CJ248" s="41">
        <f>IF(E247="Ja",$B247*Formler!CW$7,0)</f>
        <v>0</v>
      </c>
      <c r="CK248" s="41">
        <f>IF(F247="Ja",$B247*Formler!CX$7,0)</f>
        <v>0</v>
      </c>
      <c r="CL248" s="41">
        <f>IF(G247="Ja",$B247*Formler!CY$7,0)</f>
        <v>0</v>
      </c>
      <c r="CM248" s="41">
        <f>IF(H247="Ja",$B247*Formler!CZ$7,0)</f>
        <v>0</v>
      </c>
      <c r="CN248" s="41">
        <f>IF(I247="Ja",$B247*Formler!DA$7,0)</f>
        <v>0</v>
      </c>
      <c r="CO248" s="41">
        <f>IF($J247&gt;0,$J247*Formler!$DB$7,0)</f>
        <v>0</v>
      </c>
      <c r="CP248" s="41">
        <f>IF(K247="Ja",$B247*Formler!DC$7,0)</f>
        <v>0</v>
      </c>
      <c r="CQ248" s="41">
        <f>IF(L247="Ja",Formler!DE$7,0)</f>
        <v>0</v>
      </c>
      <c r="CR248" s="41">
        <f>IF(M247="Ja",Formler!DD$7*$N247,0)</f>
        <v>0</v>
      </c>
      <c r="DR248" s="7">
        <v>277</v>
      </c>
    </row>
    <row r="249" spans="1:122" x14ac:dyDescent="0.35">
      <c r="A249" s="35">
        <f>Uträkningsmall!B255</f>
        <v>0</v>
      </c>
      <c r="B249" s="36">
        <f>IF(Uträkningsmall!$C255=Formler!$DR$12,12,Uträkningsmall!$C255)</f>
        <v>0</v>
      </c>
      <c r="C249" s="36">
        <f>Uträkningsmall!D255</f>
        <v>0</v>
      </c>
      <c r="D249" s="36">
        <f>Uträkningsmall!E255</f>
        <v>0</v>
      </c>
      <c r="E249" s="36">
        <f>Uträkningsmall!F255</f>
        <v>0</v>
      </c>
      <c r="F249" s="36">
        <f>Uträkningsmall!G255</f>
        <v>0</v>
      </c>
      <c r="G249" s="36">
        <f>Uträkningsmall!H255</f>
        <v>0</v>
      </c>
      <c r="H249" s="36">
        <f>Uträkningsmall!I255</f>
        <v>0</v>
      </c>
      <c r="I249" s="36">
        <f>Uträkningsmall!J255</f>
        <v>0</v>
      </c>
      <c r="J249" s="36">
        <f>Uträkningsmall!K255</f>
        <v>0</v>
      </c>
      <c r="K249" s="36">
        <f>Uträkningsmall!L255</f>
        <v>0</v>
      </c>
      <c r="L249" s="36">
        <f>Uträkningsmall!M255</f>
        <v>0</v>
      </c>
      <c r="M249" s="36">
        <f>Uträkningsmall!N255</f>
        <v>0</v>
      </c>
      <c r="N249" s="37">
        <f>Uträkningsmall!O255</f>
        <v>0</v>
      </c>
      <c r="P249" s="62">
        <f t="shared" si="67"/>
        <v>0</v>
      </c>
      <c r="Q249" s="62">
        <f t="shared" si="67"/>
        <v>0</v>
      </c>
      <c r="R249" s="62">
        <f t="shared" si="67"/>
        <v>0</v>
      </c>
      <c r="S249" s="62">
        <f t="shared" si="67"/>
        <v>0</v>
      </c>
      <c r="T249" s="62">
        <f t="shared" si="67"/>
        <v>0</v>
      </c>
      <c r="U249" s="63"/>
      <c r="V249" s="62">
        <f t="shared" si="51"/>
        <v>0</v>
      </c>
      <c r="W249" s="62">
        <f t="shared" si="52"/>
        <v>0</v>
      </c>
      <c r="X249" s="62">
        <f t="shared" si="53"/>
        <v>0</v>
      </c>
      <c r="Y249" s="62">
        <f t="shared" si="54"/>
        <v>0</v>
      </c>
      <c r="Z249" s="62">
        <f t="shared" si="55"/>
        <v>0</v>
      </c>
      <c r="AA249" s="63"/>
      <c r="AB249" s="62">
        <f t="shared" si="56"/>
        <v>0</v>
      </c>
      <c r="AC249" s="62">
        <f t="shared" si="57"/>
        <v>0</v>
      </c>
      <c r="AD249" s="62">
        <f t="shared" si="58"/>
        <v>0</v>
      </c>
      <c r="AE249" s="62">
        <f t="shared" si="59"/>
        <v>0</v>
      </c>
      <c r="AF249" s="62">
        <f t="shared" si="60"/>
        <v>0</v>
      </c>
      <c r="AH249" s="83">
        <f t="shared" si="61"/>
        <v>0</v>
      </c>
      <c r="AI249" s="64">
        <f t="shared" si="62"/>
        <v>0</v>
      </c>
      <c r="AJ249" s="64">
        <f t="shared" si="63"/>
        <v>0</v>
      </c>
      <c r="AK249" s="64">
        <f t="shared" si="64"/>
        <v>0</v>
      </c>
      <c r="AL249" s="84">
        <f t="shared" si="65"/>
        <v>0</v>
      </c>
      <c r="AU249" s="40">
        <f>IF($D248="Ja",$B248*Formler!CV$3,0)</f>
        <v>0</v>
      </c>
      <c r="AV249" s="41">
        <f>IF($E248="Ja",$B248*Formler!CW$3,0)</f>
        <v>0</v>
      </c>
      <c r="AW249" s="41">
        <f>IF($F248="Ja",$B248*Formler!CX$3,0)</f>
        <v>0</v>
      </c>
      <c r="AX249" s="41">
        <f>IF($G248="Ja",$B248*Formler!CY$3,0)</f>
        <v>0</v>
      </c>
      <c r="AY249" s="41">
        <f>IF($H248="Ja",$B248*Formler!CZ$3,0)</f>
        <v>0</v>
      </c>
      <c r="AZ249" s="41">
        <f>IF($I248="Ja",$B248*Formler!DA$3,0)</f>
        <v>0</v>
      </c>
      <c r="BA249" s="41">
        <f>IF($J248&gt;0,$J248*Formler!DB$3,0)</f>
        <v>0</v>
      </c>
      <c r="BB249" s="41">
        <f>IF($K248="Ja",$B248*Formler!DC$3,0)</f>
        <v>0</v>
      </c>
      <c r="BC249" s="74">
        <f>IF($L248="Ja",Formler!DE$3,0)</f>
        <v>0</v>
      </c>
      <c r="BD249" s="74">
        <f>IF($M248="Ja",$N248*Formler!DD$3,0)</f>
        <v>0</v>
      </c>
      <c r="BE249" s="41">
        <f>IF($D248="Ja",$B248*Formler!CV$4,0)</f>
        <v>0</v>
      </c>
      <c r="BF249" s="41">
        <f>IF($E248="Ja",$B248*Formler!CW$4,0)</f>
        <v>0</v>
      </c>
      <c r="BG249" s="41">
        <f>IF($F248="Ja",$B248*Formler!CX$4,0)</f>
        <v>0</v>
      </c>
      <c r="BH249" s="41">
        <f>IF($G248="Ja",$B248*Formler!CY$4,0)</f>
        <v>0</v>
      </c>
      <c r="BI249" s="41">
        <f>IF($H248="Ja",$B248*Formler!CZ$4,0)</f>
        <v>0</v>
      </c>
      <c r="BJ249" s="41">
        <f>IF($I248="Ja",$B248*Formler!DA$4,0)</f>
        <v>0</v>
      </c>
      <c r="BK249" s="41">
        <f>IF($J248&gt;0,$J248*Formler!$DB250,0)</f>
        <v>0</v>
      </c>
      <c r="BL249" s="41">
        <f>IF($K248="Ja",$B248*Formler!DC$4,0)</f>
        <v>0</v>
      </c>
      <c r="BM249" s="41">
        <f>IF($L248="Ja",Formler!DE$4,0)</f>
        <v>0</v>
      </c>
      <c r="BN249" s="41">
        <f>IF($M248="Ja",Formler!DD$4*$N248,0)</f>
        <v>0</v>
      </c>
      <c r="BO249" s="41">
        <f>IF(D248="Ja",$B248*Formler!CV$5,0)</f>
        <v>0</v>
      </c>
      <c r="BP249" s="41">
        <f>IF(E248="Ja",$B248*Formler!CW$5,0)</f>
        <v>0</v>
      </c>
      <c r="BQ249" s="41">
        <f>IF(F248="Ja",$B248*Formler!CX$5,0)</f>
        <v>0</v>
      </c>
      <c r="BR249" s="41">
        <f>IF(G248="Ja",$B248*Formler!CY$5,0)</f>
        <v>0</v>
      </c>
      <c r="BS249" s="41">
        <f>IF(H248="Ja",$B248*Formler!CZ$5,0)</f>
        <v>0</v>
      </c>
      <c r="BT249" s="41">
        <f>IF(I248="Ja",$B248*Formler!DA$5,0)</f>
        <v>0</v>
      </c>
      <c r="BU249" s="41">
        <f>IF($J248&gt;0,$J248*Formler!$DB$5,0)</f>
        <v>0</v>
      </c>
      <c r="BV249" s="41">
        <f>IF(K248="Ja",$B248*Formler!DC$5,0)</f>
        <v>0</v>
      </c>
      <c r="BW249" s="41">
        <f>IF(L248="Ja",Formler!DE$5,0)</f>
        <v>0</v>
      </c>
      <c r="BX249" s="41">
        <f>IF(M248="Ja",Formler!DD$5*$N248,0)</f>
        <v>0</v>
      </c>
      <c r="BY249" s="41">
        <f>IF(D248="Ja",$B248*Formler!CV$6,0)</f>
        <v>0</v>
      </c>
      <c r="BZ249" s="41">
        <f>IF(E248="Ja",$B248*Formler!CW$6,0)</f>
        <v>0</v>
      </c>
      <c r="CA249" s="41">
        <f>IF(F248="Ja",$B248*Formler!CX$6,0)</f>
        <v>0</v>
      </c>
      <c r="CB249" s="41">
        <f>IF(G248="Ja",$B248*Formler!CY$6,0)</f>
        <v>0</v>
      </c>
      <c r="CC249" s="41">
        <f>IF(H248="Ja",$B248*Formler!CZ$6,0)</f>
        <v>0</v>
      </c>
      <c r="CD249" s="41">
        <f>IF(I248="Ja",$B248*Formler!DA$6,0)</f>
        <v>0</v>
      </c>
      <c r="CE249" s="41">
        <f>IF($J248&gt;0,$J248*Formler!$DB$6,0)</f>
        <v>0</v>
      </c>
      <c r="CF249" s="41">
        <f>IF(K248="Ja",$B248*Formler!DC$6,0)</f>
        <v>0</v>
      </c>
      <c r="CG249" s="41">
        <f>IF(L248="Ja",Formler!DE$6,0)</f>
        <v>0</v>
      </c>
      <c r="CH249" s="41">
        <f>IF(M248="Ja",Formler!DD$6*$N248,0)</f>
        <v>0</v>
      </c>
      <c r="CI249" s="41">
        <f>IF(D248="Ja",$B248*Formler!CV$7,0)</f>
        <v>0</v>
      </c>
      <c r="CJ249" s="41">
        <f>IF(E248="Ja",$B248*Formler!CW$7,0)</f>
        <v>0</v>
      </c>
      <c r="CK249" s="41">
        <f>IF(F248="Ja",$B248*Formler!CX$7,0)</f>
        <v>0</v>
      </c>
      <c r="CL249" s="41">
        <f>IF(G248="Ja",$B248*Formler!CY$7,0)</f>
        <v>0</v>
      </c>
      <c r="CM249" s="41">
        <f>IF(H248="Ja",$B248*Formler!CZ$7,0)</f>
        <v>0</v>
      </c>
      <c r="CN249" s="41">
        <f>IF(I248="Ja",$B248*Formler!DA$7,0)</f>
        <v>0</v>
      </c>
      <c r="CO249" s="41">
        <f>IF($J248&gt;0,$J248*Formler!$DB$7,0)</f>
        <v>0</v>
      </c>
      <c r="CP249" s="41">
        <f>IF(K248="Ja",$B248*Formler!DC$7,0)</f>
        <v>0</v>
      </c>
      <c r="CQ249" s="41">
        <f>IF(L248="Ja",Formler!DE$7,0)</f>
        <v>0</v>
      </c>
      <c r="CR249" s="41">
        <f>IF(M248="Ja",Formler!DD$7*$N248,0)</f>
        <v>0</v>
      </c>
      <c r="DR249" s="7">
        <v>278</v>
      </c>
    </row>
    <row r="250" spans="1:122" x14ac:dyDescent="0.35">
      <c r="A250" s="35">
        <f>Uträkningsmall!B256</f>
        <v>0</v>
      </c>
      <c r="B250" s="36">
        <f>IF(Uträkningsmall!$C256=Formler!$DR$12,12,Uträkningsmall!$C256)</f>
        <v>0</v>
      </c>
      <c r="C250" s="36">
        <f>Uträkningsmall!D256</f>
        <v>0</v>
      </c>
      <c r="D250" s="36">
        <f>Uträkningsmall!E256</f>
        <v>0</v>
      </c>
      <c r="E250" s="36">
        <f>Uträkningsmall!F256</f>
        <v>0</v>
      </c>
      <c r="F250" s="36">
        <f>Uträkningsmall!G256</f>
        <v>0</v>
      </c>
      <c r="G250" s="36">
        <f>Uträkningsmall!H256</f>
        <v>0</v>
      </c>
      <c r="H250" s="36">
        <f>Uträkningsmall!I256</f>
        <v>0</v>
      </c>
      <c r="I250" s="36">
        <f>Uträkningsmall!J256</f>
        <v>0</v>
      </c>
      <c r="J250" s="36">
        <f>Uträkningsmall!K256</f>
        <v>0</v>
      </c>
      <c r="K250" s="36">
        <f>Uträkningsmall!L256</f>
        <v>0</v>
      </c>
      <c r="L250" s="36">
        <f>Uträkningsmall!M256</f>
        <v>0</v>
      </c>
      <c r="M250" s="36">
        <f>Uträkningsmall!N256</f>
        <v>0</v>
      </c>
      <c r="N250" s="37">
        <f>Uträkningsmall!O256</f>
        <v>0</v>
      </c>
      <c r="P250" s="62">
        <f t="shared" si="67"/>
        <v>0</v>
      </c>
      <c r="Q250" s="62">
        <f t="shared" si="67"/>
        <v>0</v>
      </c>
      <c r="R250" s="62">
        <f t="shared" si="67"/>
        <v>0</v>
      </c>
      <c r="S250" s="62">
        <f t="shared" si="67"/>
        <v>0</v>
      </c>
      <c r="T250" s="62">
        <f t="shared" si="67"/>
        <v>0</v>
      </c>
      <c r="U250" s="63"/>
      <c r="V250" s="62">
        <f t="shared" si="51"/>
        <v>0</v>
      </c>
      <c r="W250" s="62">
        <f t="shared" si="52"/>
        <v>0</v>
      </c>
      <c r="X250" s="62">
        <f t="shared" si="53"/>
        <v>0</v>
      </c>
      <c r="Y250" s="62">
        <f t="shared" si="54"/>
        <v>0</v>
      </c>
      <c r="Z250" s="62">
        <f t="shared" si="55"/>
        <v>0</v>
      </c>
      <c r="AA250" s="63"/>
      <c r="AB250" s="62">
        <f t="shared" si="56"/>
        <v>0</v>
      </c>
      <c r="AC250" s="62">
        <f t="shared" si="57"/>
        <v>0</v>
      </c>
      <c r="AD250" s="62">
        <f t="shared" si="58"/>
        <v>0</v>
      </c>
      <c r="AE250" s="62">
        <f t="shared" si="59"/>
        <v>0</v>
      </c>
      <c r="AF250" s="62">
        <f t="shared" si="60"/>
        <v>0</v>
      </c>
      <c r="AH250" s="83">
        <f t="shared" si="61"/>
        <v>0</v>
      </c>
      <c r="AI250" s="64">
        <f t="shared" si="62"/>
        <v>0</v>
      </c>
      <c r="AJ250" s="64">
        <f t="shared" si="63"/>
        <v>0</v>
      </c>
      <c r="AK250" s="64">
        <f t="shared" si="64"/>
        <v>0</v>
      </c>
      <c r="AL250" s="84">
        <f t="shared" si="65"/>
        <v>0</v>
      </c>
      <c r="AU250" s="40">
        <f>IF($D249="Ja",$B249*Formler!CV$3,0)</f>
        <v>0</v>
      </c>
      <c r="AV250" s="41">
        <f>IF($E249="Ja",$B249*Formler!CW$3,0)</f>
        <v>0</v>
      </c>
      <c r="AW250" s="41">
        <f>IF($F249="Ja",$B249*Formler!CX$3,0)</f>
        <v>0</v>
      </c>
      <c r="AX250" s="41">
        <f>IF($G249="Ja",$B249*Formler!CY$3,0)</f>
        <v>0</v>
      </c>
      <c r="AY250" s="41">
        <f>IF($H249="Ja",$B249*Formler!CZ$3,0)</f>
        <v>0</v>
      </c>
      <c r="AZ250" s="41">
        <f>IF($I249="Ja",$B249*Formler!DA$3,0)</f>
        <v>0</v>
      </c>
      <c r="BA250" s="41">
        <f>IF($J249&gt;0,$J249*Formler!DB$3,0)</f>
        <v>0</v>
      </c>
      <c r="BB250" s="41">
        <f>IF($K249="Ja",$B249*Formler!DC$3,0)</f>
        <v>0</v>
      </c>
      <c r="BC250" s="74">
        <f>IF($L249="Ja",Formler!DE$3,0)</f>
        <v>0</v>
      </c>
      <c r="BD250" s="74">
        <f>IF($M249="Ja",$N249*Formler!DD$3,0)</f>
        <v>0</v>
      </c>
      <c r="BE250" s="41">
        <f>IF($D249="Ja",$B249*Formler!CV$4,0)</f>
        <v>0</v>
      </c>
      <c r="BF250" s="41">
        <f>IF($E249="Ja",$B249*Formler!CW$4,0)</f>
        <v>0</v>
      </c>
      <c r="BG250" s="41">
        <f>IF($F249="Ja",$B249*Formler!CX$4,0)</f>
        <v>0</v>
      </c>
      <c r="BH250" s="41">
        <f>IF($G249="Ja",$B249*Formler!CY$4,0)</f>
        <v>0</v>
      </c>
      <c r="BI250" s="41">
        <f>IF($H249="Ja",$B249*Formler!CZ$4,0)</f>
        <v>0</v>
      </c>
      <c r="BJ250" s="41">
        <f>IF($I249="Ja",$B249*Formler!DA$4,0)</f>
        <v>0</v>
      </c>
      <c r="BK250" s="41">
        <f>IF($J249&gt;0,$J249*Formler!$DB251,0)</f>
        <v>0</v>
      </c>
      <c r="BL250" s="41">
        <f>IF($K249="Ja",$B249*Formler!DC$4,0)</f>
        <v>0</v>
      </c>
      <c r="BM250" s="41">
        <f>IF($L249="Ja",Formler!DE$4,0)</f>
        <v>0</v>
      </c>
      <c r="BN250" s="41">
        <f>IF($M249="Ja",Formler!DD$4*$N249,0)</f>
        <v>0</v>
      </c>
      <c r="BO250" s="41">
        <f>IF(D249="Ja",$B249*Formler!CV$5,0)</f>
        <v>0</v>
      </c>
      <c r="BP250" s="41">
        <f>IF(E249="Ja",$B249*Formler!CW$5,0)</f>
        <v>0</v>
      </c>
      <c r="BQ250" s="41">
        <f>IF(F249="Ja",$B249*Formler!CX$5,0)</f>
        <v>0</v>
      </c>
      <c r="BR250" s="41">
        <f>IF(G249="Ja",$B249*Formler!CY$5,0)</f>
        <v>0</v>
      </c>
      <c r="BS250" s="41">
        <f>IF(H249="Ja",$B249*Formler!CZ$5,0)</f>
        <v>0</v>
      </c>
      <c r="BT250" s="41">
        <f>IF(I249="Ja",$B249*Formler!DA$5,0)</f>
        <v>0</v>
      </c>
      <c r="BU250" s="41">
        <f>IF($J249&gt;0,$J249*Formler!$DB$5,0)</f>
        <v>0</v>
      </c>
      <c r="BV250" s="41">
        <f>IF(K249="Ja",$B249*Formler!DC$5,0)</f>
        <v>0</v>
      </c>
      <c r="BW250" s="41">
        <f>IF(L249="Ja",Formler!DE$5,0)</f>
        <v>0</v>
      </c>
      <c r="BX250" s="41">
        <f>IF(M249="Ja",Formler!DD$5*$N249,0)</f>
        <v>0</v>
      </c>
      <c r="BY250" s="41">
        <f>IF(D249="Ja",$B249*Formler!CV$6,0)</f>
        <v>0</v>
      </c>
      <c r="BZ250" s="41">
        <f>IF(E249="Ja",$B249*Formler!CW$6,0)</f>
        <v>0</v>
      </c>
      <c r="CA250" s="41">
        <f>IF(F249="Ja",$B249*Formler!CX$6,0)</f>
        <v>0</v>
      </c>
      <c r="CB250" s="41">
        <f>IF(G249="Ja",$B249*Formler!CY$6,0)</f>
        <v>0</v>
      </c>
      <c r="CC250" s="41">
        <f>IF(H249="Ja",$B249*Formler!CZ$6,0)</f>
        <v>0</v>
      </c>
      <c r="CD250" s="41">
        <f>IF(I249="Ja",$B249*Formler!DA$6,0)</f>
        <v>0</v>
      </c>
      <c r="CE250" s="41">
        <f>IF($J249&gt;0,$J249*Formler!$DB$6,0)</f>
        <v>0</v>
      </c>
      <c r="CF250" s="41">
        <f>IF(K249="Ja",$B249*Formler!DC$6,0)</f>
        <v>0</v>
      </c>
      <c r="CG250" s="41">
        <f>IF(L249="Ja",Formler!DE$6,0)</f>
        <v>0</v>
      </c>
      <c r="CH250" s="41">
        <f>IF(M249="Ja",Formler!DD$6*$N249,0)</f>
        <v>0</v>
      </c>
      <c r="CI250" s="41">
        <f>IF(D249="Ja",$B249*Formler!CV$7,0)</f>
        <v>0</v>
      </c>
      <c r="CJ250" s="41">
        <f>IF(E249="Ja",$B249*Formler!CW$7,0)</f>
        <v>0</v>
      </c>
      <c r="CK250" s="41">
        <f>IF(F249="Ja",$B249*Formler!CX$7,0)</f>
        <v>0</v>
      </c>
      <c r="CL250" s="41">
        <f>IF(G249="Ja",$B249*Formler!CY$7,0)</f>
        <v>0</v>
      </c>
      <c r="CM250" s="41">
        <f>IF(H249="Ja",$B249*Formler!CZ$7,0)</f>
        <v>0</v>
      </c>
      <c r="CN250" s="41">
        <f>IF(I249="Ja",$B249*Formler!DA$7,0)</f>
        <v>0</v>
      </c>
      <c r="CO250" s="41">
        <f>IF($J249&gt;0,$J249*Formler!$DB$7,0)</f>
        <v>0</v>
      </c>
      <c r="CP250" s="41">
        <f>IF(K249="Ja",$B249*Formler!DC$7,0)</f>
        <v>0</v>
      </c>
      <c r="CQ250" s="41">
        <f>IF(L249="Ja",Formler!DE$7,0)</f>
        <v>0</v>
      </c>
      <c r="CR250" s="41">
        <f>IF(M249="Ja",Formler!DD$7*$N249,0)</f>
        <v>0</v>
      </c>
      <c r="DR250" s="7">
        <v>279</v>
      </c>
    </row>
    <row r="251" spans="1:122" x14ac:dyDescent="0.35">
      <c r="A251" s="35">
        <f>Uträkningsmall!B257</f>
        <v>0</v>
      </c>
      <c r="B251" s="36">
        <f>IF(Uträkningsmall!$C257=Formler!$DR$12,12,Uträkningsmall!$C257)</f>
        <v>0</v>
      </c>
      <c r="C251" s="36">
        <f>Uträkningsmall!D257</f>
        <v>0</v>
      </c>
      <c r="D251" s="36">
        <f>Uträkningsmall!E257</f>
        <v>0</v>
      </c>
      <c r="E251" s="36">
        <f>Uträkningsmall!F257</f>
        <v>0</v>
      </c>
      <c r="F251" s="36">
        <f>Uträkningsmall!G257</f>
        <v>0</v>
      </c>
      <c r="G251" s="36">
        <f>Uträkningsmall!H257</f>
        <v>0</v>
      </c>
      <c r="H251" s="36">
        <f>Uträkningsmall!I257</f>
        <v>0</v>
      </c>
      <c r="I251" s="36">
        <f>Uträkningsmall!J257</f>
        <v>0</v>
      </c>
      <c r="J251" s="36">
        <f>Uträkningsmall!K257</f>
        <v>0</v>
      </c>
      <c r="K251" s="36">
        <f>Uträkningsmall!L257</f>
        <v>0</v>
      </c>
      <c r="L251" s="36">
        <f>Uträkningsmall!M257</f>
        <v>0</v>
      </c>
      <c r="M251" s="36">
        <f>Uträkningsmall!N257</f>
        <v>0</v>
      </c>
      <c r="N251" s="37">
        <f>Uträkningsmall!O257</f>
        <v>0</v>
      </c>
      <c r="P251" s="62">
        <f t="shared" si="67"/>
        <v>0</v>
      </c>
      <c r="Q251" s="62">
        <f t="shared" si="67"/>
        <v>0</v>
      </c>
      <c r="R251" s="62">
        <f t="shared" si="67"/>
        <v>0</v>
      </c>
      <c r="S251" s="62">
        <f t="shared" si="67"/>
        <v>0</v>
      </c>
      <c r="T251" s="62">
        <f t="shared" si="67"/>
        <v>0</v>
      </c>
      <c r="U251" s="63"/>
      <c r="V251" s="62">
        <f t="shared" si="51"/>
        <v>0</v>
      </c>
      <c r="W251" s="62">
        <f t="shared" si="52"/>
        <v>0</v>
      </c>
      <c r="X251" s="62">
        <f t="shared" si="53"/>
        <v>0</v>
      </c>
      <c r="Y251" s="62">
        <f t="shared" si="54"/>
        <v>0</v>
      </c>
      <c r="Z251" s="62">
        <f t="shared" si="55"/>
        <v>0</v>
      </c>
      <c r="AA251" s="63"/>
      <c r="AB251" s="62">
        <f t="shared" si="56"/>
        <v>0</v>
      </c>
      <c r="AC251" s="62">
        <f t="shared" si="57"/>
        <v>0</v>
      </c>
      <c r="AD251" s="62">
        <f t="shared" si="58"/>
        <v>0</v>
      </c>
      <c r="AE251" s="62">
        <f t="shared" si="59"/>
        <v>0</v>
      </c>
      <c r="AF251" s="62">
        <f t="shared" si="60"/>
        <v>0</v>
      </c>
      <c r="AH251" s="83">
        <f t="shared" si="61"/>
        <v>0</v>
      </c>
      <c r="AI251" s="64">
        <f t="shared" si="62"/>
        <v>0</v>
      </c>
      <c r="AJ251" s="64">
        <f t="shared" si="63"/>
        <v>0</v>
      </c>
      <c r="AK251" s="64">
        <f t="shared" si="64"/>
        <v>0</v>
      </c>
      <c r="AL251" s="84">
        <f t="shared" si="65"/>
        <v>0</v>
      </c>
      <c r="AU251" s="40">
        <f>IF($D250="Ja",$B250*Formler!CV$3,0)</f>
        <v>0</v>
      </c>
      <c r="AV251" s="41">
        <f>IF($E250="Ja",$B250*Formler!CW$3,0)</f>
        <v>0</v>
      </c>
      <c r="AW251" s="41">
        <f>IF($F250="Ja",$B250*Formler!CX$3,0)</f>
        <v>0</v>
      </c>
      <c r="AX251" s="41">
        <f>IF($G250="Ja",$B250*Formler!CY$3,0)</f>
        <v>0</v>
      </c>
      <c r="AY251" s="41">
        <f>IF($H250="Ja",$B250*Formler!CZ$3,0)</f>
        <v>0</v>
      </c>
      <c r="AZ251" s="41">
        <f>IF($I250="Ja",$B250*Formler!DA$3,0)</f>
        <v>0</v>
      </c>
      <c r="BA251" s="41">
        <f>IF($J250&gt;0,$J250*Formler!DB$3,0)</f>
        <v>0</v>
      </c>
      <c r="BB251" s="41">
        <f>IF($K250="Ja",$B250*Formler!DC$3,0)</f>
        <v>0</v>
      </c>
      <c r="BC251" s="74">
        <f>IF($L250="Ja",Formler!DE$3,0)</f>
        <v>0</v>
      </c>
      <c r="BD251" s="74">
        <f>IF($M250="Ja",$N250*Formler!DD$3,0)</f>
        <v>0</v>
      </c>
      <c r="BE251" s="41">
        <f>IF($D250="Ja",$B250*Formler!CV$4,0)</f>
        <v>0</v>
      </c>
      <c r="BF251" s="41">
        <f>IF($E250="Ja",$B250*Formler!CW$4,0)</f>
        <v>0</v>
      </c>
      <c r="BG251" s="41">
        <f>IF($F250="Ja",$B250*Formler!CX$4,0)</f>
        <v>0</v>
      </c>
      <c r="BH251" s="41">
        <f>IF($G250="Ja",$B250*Formler!CY$4,0)</f>
        <v>0</v>
      </c>
      <c r="BI251" s="41">
        <f>IF($H250="Ja",$B250*Formler!CZ$4,0)</f>
        <v>0</v>
      </c>
      <c r="BJ251" s="41">
        <f>IF($I250="Ja",$B250*Formler!DA$4,0)</f>
        <v>0</v>
      </c>
      <c r="BK251" s="41">
        <f>IF($J250&gt;0,$J250*Formler!$DB252,0)</f>
        <v>0</v>
      </c>
      <c r="BL251" s="41">
        <f>IF($K250="Ja",$B250*Formler!DC$4,0)</f>
        <v>0</v>
      </c>
      <c r="BM251" s="41">
        <f>IF($L250="Ja",Formler!DE$4,0)</f>
        <v>0</v>
      </c>
      <c r="BN251" s="41">
        <f>IF($M250="Ja",Formler!DD$4*$N250,0)</f>
        <v>0</v>
      </c>
      <c r="BO251" s="41">
        <f>IF(D250="Ja",$B250*Formler!CV$5,0)</f>
        <v>0</v>
      </c>
      <c r="BP251" s="41">
        <f>IF(E250="Ja",$B250*Formler!CW$5,0)</f>
        <v>0</v>
      </c>
      <c r="BQ251" s="41">
        <f>IF(F250="Ja",$B250*Formler!CX$5,0)</f>
        <v>0</v>
      </c>
      <c r="BR251" s="41">
        <f>IF(G250="Ja",$B250*Formler!CY$5,0)</f>
        <v>0</v>
      </c>
      <c r="BS251" s="41">
        <f>IF(H250="Ja",$B250*Formler!CZ$5,0)</f>
        <v>0</v>
      </c>
      <c r="BT251" s="41">
        <f>IF(I250="Ja",$B250*Formler!DA$5,0)</f>
        <v>0</v>
      </c>
      <c r="BU251" s="41">
        <f>IF($J250&gt;0,$J250*Formler!$DB$5,0)</f>
        <v>0</v>
      </c>
      <c r="BV251" s="41">
        <f>IF(K250="Ja",$B250*Formler!DC$5,0)</f>
        <v>0</v>
      </c>
      <c r="BW251" s="41">
        <f>IF(L250="Ja",Formler!DE$5,0)</f>
        <v>0</v>
      </c>
      <c r="BX251" s="41">
        <f>IF(M250="Ja",Formler!DD$5*$N250,0)</f>
        <v>0</v>
      </c>
      <c r="BY251" s="41">
        <f>IF(D250="Ja",$B250*Formler!CV$6,0)</f>
        <v>0</v>
      </c>
      <c r="BZ251" s="41">
        <f>IF(E250="Ja",$B250*Formler!CW$6,0)</f>
        <v>0</v>
      </c>
      <c r="CA251" s="41">
        <f>IF(F250="Ja",$B250*Formler!CX$6,0)</f>
        <v>0</v>
      </c>
      <c r="CB251" s="41">
        <f>IF(G250="Ja",$B250*Formler!CY$6,0)</f>
        <v>0</v>
      </c>
      <c r="CC251" s="41">
        <f>IF(H250="Ja",$B250*Formler!CZ$6,0)</f>
        <v>0</v>
      </c>
      <c r="CD251" s="41">
        <f>IF(I250="Ja",$B250*Formler!DA$6,0)</f>
        <v>0</v>
      </c>
      <c r="CE251" s="41">
        <f>IF($J250&gt;0,$J250*Formler!$DB$6,0)</f>
        <v>0</v>
      </c>
      <c r="CF251" s="41">
        <f>IF(K250="Ja",$B250*Formler!DC$6,0)</f>
        <v>0</v>
      </c>
      <c r="CG251" s="41">
        <f>IF(L250="Ja",Formler!DE$6,0)</f>
        <v>0</v>
      </c>
      <c r="CH251" s="41">
        <f>IF(M250="Ja",Formler!DD$6*$N250,0)</f>
        <v>0</v>
      </c>
      <c r="CI251" s="41">
        <f>IF(D250="Ja",$B250*Formler!CV$7,0)</f>
        <v>0</v>
      </c>
      <c r="CJ251" s="41">
        <f>IF(E250="Ja",$B250*Formler!CW$7,0)</f>
        <v>0</v>
      </c>
      <c r="CK251" s="41">
        <f>IF(F250="Ja",$B250*Formler!CX$7,0)</f>
        <v>0</v>
      </c>
      <c r="CL251" s="41">
        <f>IF(G250="Ja",$B250*Formler!CY$7,0)</f>
        <v>0</v>
      </c>
      <c r="CM251" s="41">
        <f>IF(H250="Ja",$B250*Formler!CZ$7,0)</f>
        <v>0</v>
      </c>
      <c r="CN251" s="41">
        <f>IF(I250="Ja",$B250*Formler!DA$7,0)</f>
        <v>0</v>
      </c>
      <c r="CO251" s="41">
        <f>IF($J250&gt;0,$J250*Formler!$DB$7,0)</f>
        <v>0</v>
      </c>
      <c r="CP251" s="41">
        <f>IF(K250="Ja",$B250*Formler!DC$7,0)</f>
        <v>0</v>
      </c>
      <c r="CQ251" s="41">
        <f>IF(L250="Ja",Formler!DE$7,0)</f>
        <v>0</v>
      </c>
      <c r="CR251" s="41">
        <f>IF(M250="Ja",Formler!DD$7*$N250,0)</f>
        <v>0</v>
      </c>
      <c r="DR251" s="7">
        <v>280</v>
      </c>
    </row>
    <row r="252" spans="1:122" x14ac:dyDescent="0.35">
      <c r="A252" s="35">
        <f>Uträkningsmall!B258</f>
        <v>0</v>
      </c>
      <c r="B252" s="36">
        <f>IF(Uträkningsmall!$C258=Formler!$DR$12,12,Uträkningsmall!$C258)</f>
        <v>0</v>
      </c>
      <c r="C252" s="36">
        <f>Uträkningsmall!D258</f>
        <v>0</v>
      </c>
      <c r="D252" s="36">
        <f>Uträkningsmall!E258</f>
        <v>0</v>
      </c>
      <c r="E252" s="36">
        <f>Uträkningsmall!F258</f>
        <v>0</v>
      </c>
      <c r="F252" s="36">
        <f>Uträkningsmall!G258</f>
        <v>0</v>
      </c>
      <c r="G252" s="36">
        <f>Uträkningsmall!H258</f>
        <v>0</v>
      </c>
      <c r="H252" s="36">
        <f>Uträkningsmall!I258</f>
        <v>0</v>
      </c>
      <c r="I252" s="36">
        <f>Uträkningsmall!J258</f>
        <v>0</v>
      </c>
      <c r="J252" s="36">
        <f>Uträkningsmall!K258</f>
        <v>0</v>
      </c>
      <c r="K252" s="36">
        <f>Uträkningsmall!L258</f>
        <v>0</v>
      </c>
      <c r="L252" s="36">
        <f>Uträkningsmall!M258</f>
        <v>0</v>
      </c>
      <c r="M252" s="36">
        <f>Uträkningsmall!N258</f>
        <v>0</v>
      </c>
      <c r="N252" s="37">
        <f>Uträkningsmall!O258</f>
        <v>0</v>
      </c>
      <c r="P252" s="62">
        <f t="shared" si="67"/>
        <v>0</v>
      </c>
      <c r="Q252" s="62">
        <f t="shared" si="67"/>
        <v>0</v>
      </c>
      <c r="R252" s="62">
        <f t="shared" si="67"/>
        <v>0</v>
      </c>
      <c r="S252" s="62">
        <f t="shared" si="67"/>
        <v>0</v>
      </c>
      <c r="T252" s="62">
        <f t="shared" si="67"/>
        <v>0</v>
      </c>
      <c r="U252" s="63"/>
      <c r="V252" s="62">
        <f t="shared" si="51"/>
        <v>0</v>
      </c>
      <c r="W252" s="62">
        <f t="shared" si="52"/>
        <v>0</v>
      </c>
      <c r="X252" s="62">
        <f t="shared" si="53"/>
        <v>0</v>
      </c>
      <c r="Y252" s="62">
        <f t="shared" si="54"/>
        <v>0</v>
      </c>
      <c r="Z252" s="62">
        <f t="shared" si="55"/>
        <v>0</v>
      </c>
      <c r="AA252" s="63"/>
      <c r="AB252" s="62">
        <f t="shared" si="56"/>
        <v>0</v>
      </c>
      <c r="AC252" s="62">
        <f t="shared" si="57"/>
        <v>0</v>
      </c>
      <c r="AD252" s="62">
        <f t="shared" si="58"/>
        <v>0</v>
      </c>
      <c r="AE252" s="62">
        <f t="shared" si="59"/>
        <v>0</v>
      </c>
      <c r="AF252" s="62">
        <f t="shared" si="60"/>
        <v>0</v>
      </c>
      <c r="AH252" s="83">
        <f t="shared" si="61"/>
        <v>0</v>
      </c>
      <c r="AI252" s="64">
        <f t="shared" si="62"/>
        <v>0</v>
      </c>
      <c r="AJ252" s="64">
        <f t="shared" si="63"/>
        <v>0</v>
      </c>
      <c r="AK252" s="64">
        <f t="shared" si="64"/>
        <v>0</v>
      </c>
      <c r="AL252" s="84">
        <f t="shared" si="65"/>
        <v>0</v>
      </c>
      <c r="AU252" s="40">
        <f>IF($D251="Ja",$B251*Formler!CV$3,0)</f>
        <v>0</v>
      </c>
      <c r="AV252" s="41">
        <f>IF($E251="Ja",$B251*Formler!CW$3,0)</f>
        <v>0</v>
      </c>
      <c r="AW252" s="41">
        <f>IF($F251="Ja",$B251*Formler!CX$3,0)</f>
        <v>0</v>
      </c>
      <c r="AX252" s="41">
        <f>IF($G251="Ja",$B251*Formler!CY$3,0)</f>
        <v>0</v>
      </c>
      <c r="AY252" s="41">
        <f>IF($H251="Ja",$B251*Formler!CZ$3,0)</f>
        <v>0</v>
      </c>
      <c r="AZ252" s="41">
        <f>IF($I251="Ja",$B251*Formler!DA$3,0)</f>
        <v>0</v>
      </c>
      <c r="BA252" s="41">
        <f>IF($J251&gt;0,$J251*Formler!DB$3,0)</f>
        <v>0</v>
      </c>
      <c r="BB252" s="41">
        <f>IF($K251="Ja",$B251*Formler!DC$3,0)</f>
        <v>0</v>
      </c>
      <c r="BC252" s="74">
        <f>IF($L251="Ja",Formler!DE$3,0)</f>
        <v>0</v>
      </c>
      <c r="BD252" s="74">
        <f>IF($M251="Ja",$N251*Formler!DD$3,0)</f>
        <v>0</v>
      </c>
      <c r="BE252" s="41">
        <f>IF($D251="Ja",$B251*Formler!CV$4,0)</f>
        <v>0</v>
      </c>
      <c r="BF252" s="41">
        <f>IF($E251="Ja",$B251*Formler!CW$4,0)</f>
        <v>0</v>
      </c>
      <c r="BG252" s="41">
        <f>IF($F251="Ja",$B251*Formler!CX$4,0)</f>
        <v>0</v>
      </c>
      <c r="BH252" s="41">
        <f>IF($G251="Ja",$B251*Formler!CY$4,0)</f>
        <v>0</v>
      </c>
      <c r="BI252" s="41">
        <f>IF($H251="Ja",$B251*Formler!CZ$4,0)</f>
        <v>0</v>
      </c>
      <c r="BJ252" s="41">
        <f>IF($I251="Ja",$B251*Formler!DA$4,0)</f>
        <v>0</v>
      </c>
      <c r="BK252" s="41">
        <f>IF($J251&gt;0,$J251*Formler!$DB253,0)</f>
        <v>0</v>
      </c>
      <c r="BL252" s="41">
        <f>IF($K251="Ja",$B251*Formler!DC$4,0)</f>
        <v>0</v>
      </c>
      <c r="BM252" s="41">
        <f>IF($L251="Ja",Formler!DE$4,0)</f>
        <v>0</v>
      </c>
      <c r="BN252" s="41">
        <f>IF($M251="Ja",Formler!DD$4*$N251,0)</f>
        <v>0</v>
      </c>
      <c r="BO252" s="41">
        <f>IF(D251="Ja",$B251*Formler!CV$5,0)</f>
        <v>0</v>
      </c>
      <c r="BP252" s="41">
        <f>IF(E251="Ja",$B251*Formler!CW$5,0)</f>
        <v>0</v>
      </c>
      <c r="BQ252" s="41">
        <f>IF(F251="Ja",$B251*Formler!CX$5,0)</f>
        <v>0</v>
      </c>
      <c r="BR252" s="41">
        <f>IF(G251="Ja",$B251*Formler!CY$5,0)</f>
        <v>0</v>
      </c>
      <c r="BS252" s="41">
        <f>IF(H251="Ja",$B251*Formler!CZ$5,0)</f>
        <v>0</v>
      </c>
      <c r="BT252" s="41">
        <f>IF(I251="Ja",$B251*Formler!DA$5,0)</f>
        <v>0</v>
      </c>
      <c r="BU252" s="41">
        <f>IF($J251&gt;0,$J251*Formler!$DB$5,0)</f>
        <v>0</v>
      </c>
      <c r="BV252" s="41">
        <f>IF(K251="Ja",$B251*Formler!DC$5,0)</f>
        <v>0</v>
      </c>
      <c r="BW252" s="41">
        <f>IF(L251="Ja",Formler!DE$5,0)</f>
        <v>0</v>
      </c>
      <c r="BX252" s="41">
        <f>IF(M251="Ja",Formler!DD$5*$N251,0)</f>
        <v>0</v>
      </c>
      <c r="BY252" s="41">
        <f>IF(D251="Ja",$B251*Formler!CV$6,0)</f>
        <v>0</v>
      </c>
      <c r="BZ252" s="41">
        <f>IF(E251="Ja",$B251*Formler!CW$6,0)</f>
        <v>0</v>
      </c>
      <c r="CA252" s="41">
        <f>IF(F251="Ja",$B251*Formler!CX$6,0)</f>
        <v>0</v>
      </c>
      <c r="CB252" s="41">
        <f>IF(G251="Ja",$B251*Formler!CY$6,0)</f>
        <v>0</v>
      </c>
      <c r="CC252" s="41">
        <f>IF(H251="Ja",$B251*Formler!CZ$6,0)</f>
        <v>0</v>
      </c>
      <c r="CD252" s="41">
        <f>IF(I251="Ja",$B251*Formler!DA$6,0)</f>
        <v>0</v>
      </c>
      <c r="CE252" s="41">
        <f>IF($J251&gt;0,$J251*Formler!$DB$6,0)</f>
        <v>0</v>
      </c>
      <c r="CF252" s="41">
        <f>IF(K251="Ja",$B251*Formler!DC$6,0)</f>
        <v>0</v>
      </c>
      <c r="CG252" s="41">
        <f>IF(L251="Ja",Formler!DE$6,0)</f>
        <v>0</v>
      </c>
      <c r="CH252" s="41">
        <f>IF(M251="Ja",Formler!DD$6*$N251,0)</f>
        <v>0</v>
      </c>
      <c r="CI252" s="41">
        <f>IF(D251="Ja",$B251*Formler!CV$7,0)</f>
        <v>0</v>
      </c>
      <c r="CJ252" s="41">
        <f>IF(E251="Ja",$B251*Formler!CW$7,0)</f>
        <v>0</v>
      </c>
      <c r="CK252" s="41">
        <f>IF(F251="Ja",$B251*Formler!CX$7,0)</f>
        <v>0</v>
      </c>
      <c r="CL252" s="41">
        <f>IF(G251="Ja",$B251*Formler!CY$7,0)</f>
        <v>0</v>
      </c>
      <c r="CM252" s="41">
        <f>IF(H251="Ja",$B251*Formler!CZ$7,0)</f>
        <v>0</v>
      </c>
      <c r="CN252" s="41">
        <f>IF(I251="Ja",$B251*Formler!DA$7,0)</f>
        <v>0</v>
      </c>
      <c r="CO252" s="41">
        <f>IF($J251&gt;0,$J251*Formler!$DB$7,0)</f>
        <v>0</v>
      </c>
      <c r="CP252" s="41">
        <f>IF(K251="Ja",$B251*Formler!DC$7,0)</f>
        <v>0</v>
      </c>
      <c r="CQ252" s="41">
        <f>IF(L251="Ja",Formler!DE$7,0)</f>
        <v>0</v>
      </c>
      <c r="CR252" s="41">
        <f>IF(M251="Ja",Formler!DD$7*$N251,0)</f>
        <v>0</v>
      </c>
      <c r="DR252" s="7">
        <v>281</v>
      </c>
    </row>
    <row r="253" spans="1:122" x14ac:dyDescent="0.35">
      <c r="A253" s="35">
        <f>Uträkningsmall!B259</f>
        <v>0</v>
      </c>
      <c r="B253" s="36">
        <f>IF(Uträkningsmall!$C259=Formler!$DR$12,12,Uträkningsmall!$C259)</f>
        <v>0</v>
      </c>
      <c r="C253" s="36">
        <f>Uträkningsmall!D259</f>
        <v>0</v>
      </c>
      <c r="D253" s="36">
        <f>Uträkningsmall!E259</f>
        <v>0</v>
      </c>
      <c r="E253" s="36">
        <f>Uträkningsmall!F259</f>
        <v>0</v>
      </c>
      <c r="F253" s="36">
        <f>Uträkningsmall!G259</f>
        <v>0</v>
      </c>
      <c r="G253" s="36">
        <f>Uträkningsmall!H259</f>
        <v>0</v>
      </c>
      <c r="H253" s="36">
        <f>Uträkningsmall!I259</f>
        <v>0</v>
      </c>
      <c r="I253" s="36">
        <f>Uträkningsmall!J259</f>
        <v>0</v>
      </c>
      <c r="J253" s="36">
        <f>Uträkningsmall!K259</f>
        <v>0</v>
      </c>
      <c r="K253" s="36">
        <f>Uträkningsmall!L259</f>
        <v>0</v>
      </c>
      <c r="L253" s="36">
        <f>Uträkningsmall!M259</f>
        <v>0</v>
      </c>
      <c r="M253" s="36">
        <f>Uträkningsmall!N259</f>
        <v>0</v>
      </c>
      <c r="N253" s="37">
        <f>Uträkningsmall!O259</f>
        <v>0</v>
      </c>
      <c r="P253" s="62">
        <f t="shared" si="67"/>
        <v>0</v>
      </c>
      <c r="Q253" s="62">
        <f t="shared" si="67"/>
        <v>0</v>
      </c>
      <c r="R253" s="62">
        <f t="shared" si="67"/>
        <v>0</v>
      </c>
      <c r="S253" s="62">
        <f t="shared" si="67"/>
        <v>0</v>
      </c>
      <c r="T253" s="62">
        <f t="shared" si="67"/>
        <v>0</v>
      </c>
      <c r="U253" s="63"/>
      <c r="V253" s="62">
        <f t="shared" si="51"/>
        <v>0</v>
      </c>
      <c r="W253" s="62">
        <f t="shared" si="52"/>
        <v>0</v>
      </c>
      <c r="X253" s="62">
        <f t="shared" si="53"/>
        <v>0</v>
      </c>
      <c r="Y253" s="62">
        <f t="shared" si="54"/>
        <v>0</v>
      </c>
      <c r="Z253" s="62">
        <f t="shared" si="55"/>
        <v>0</v>
      </c>
      <c r="AA253" s="63"/>
      <c r="AB253" s="62">
        <f t="shared" si="56"/>
        <v>0</v>
      </c>
      <c r="AC253" s="62">
        <f t="shared" si="57"/>
        <v>0</v>
      </c>
      <c r="AD253" s="62">
        <f t="shared" si="58"/>
        <v>0</v>
      </c>
      <c r="AE253" s="62">
        <f t="shared" si="59"/>
        <v>0</v>
      </c>
      <c r="AF253" s="62">
        <f t="shared" si="60"/>
        <v>0</v>
      </c>
      <c r="AH253" s="83">
        <f t="shared" si="61"/>
        <v>0</v>
      </c>
      <c r="AI253" s="64">
        <f t="shared" si="62"/>
        <v>0</v>
      </c>
      <c r="AJ253" s="64">
        <f t="shared" si="63"/>
        <v>0</v>
      </c>
      <c r="AK253" s="64">
        <f t="shared" si="64"/>
        <v>0</v>
      </c>
      <c r="AL253" s="84">
        <f t="shared" si="65"/>
        <v>0</v>
      </c>
      <c r="AU253" s="40">
        <f>IF($D252="Ja",$B252*Formler!CV$3,0)</f>
        <v>0</v>
      </c>
      <c r="AV253" s="41">
        <f>IF($E252="Ja",$B252*Formler!CW$3,0)</f>
        <v>0</v>
      </c>
      <c r="AW253" s="41">
        <f>IF($F252="Ja",$B252*Formler!CX$3,0)</f>
        <v>0</v>
      </c>
      <c r="AX253" s="41">
        <f>IF($G252="Ja",$B252*Formler!CY$3,0)</f>
        <v>0</v>
      </c>
      <c r="AY253" s="41">
        <f>IF($H252="Ja",$B252*Formler!CZ$3,0)</f>
        <v>0</v>
      </c>
      <c r="AZ253" s="41">
        <f>IF($I252="Ja",$B252*Formler!DA$3,0)</f>
        <v>0</v>
      </c>
      <c r="BA253" s="41">
        <f>IF($J252&gt;0,$J252*Formler!DB$3,0)</f>
        <v>0</v>
      </c>
      <c r="BB253" s="41">
        <f>IF($K252="Ja",$B252*Formler!DC$3,0)</f>
        <v>0</v>
      </c>
      <c r="BC253" s="74">
        <f>IF($L252="Ja",Formler!DE$3,0)</f>
        <v>0</v>
      </c>
      <c r="BD253" s="74">
        <f>IF($M252="Ja",$N252*Formler!DD$3,0)</f>
        <v>0</v>
      </c>
      <c r="BE253" s="41">
        <f>IF($D252="Ja",$B252*Formler!CV$4,0)</f>
        <v>0</v>
      </c>
      <c r="BF253" s="41">
        <f>IF($E252="Ja",$B252*Formler!CW$4,0)</f>
        <v>0</v>
      </c>
      <c r="BG253" s="41">
        <f>IF($F252="Ja",$B252*Formler!CX$4,0)</f>
        <v>0</v>
      </c>
      <c r="BH253" s="41">
        <f>IF($G252="Ja",$B252*Formler!CY$4,0)</f>
        <v>0</v>
      </c>
      <c r="BI253" s="41">
        <f>IF($H252="Ja",$B252*Formler!CZ$4,0)</f>
        <v>0</v>
      </c>
      <c r="BJ253" s="41">
        <f>IF($I252="Ja",$B252*Formler!DA$4,0)</f>
        <v>0</v>
      </c>
      <c r="BK253" s="41">
        <f>IF($J252&gt;0,$J252*Formler!$DB254,0)</f>
        <v>0</v>
      </c>
      <c r="BL253" s="41">
        <f>IF($K252="Ja",$B252*Formler!DC$4,0)</f>
        <v>0</v>
      </c>
      <c r="BM253" s="41">
        <f>IF($L252="Ja",Formler!DE$4,0)</f>
        <v>0</v>
      </c>
      <c r="BN253" s="41">
        <f>IF($M252="Ja",Formler!DD$4*$N252,0)</f>
        <v>0</v>
      </c>
      <c r="BO253" s="41">
        <f>IF(D252="Ja",$B252*Formler!CV$5,0)</f>
        <v>0</v>
      </c>
      <c r="BP253" s="41">
        <f>IF(E252="Ja",$B252*Formler!CW$5,0)</f>
        <v>0</v>
      </c>
      <c r="BQ253" s="41">
        <f>IF(F252="Ja",$B252*Formler!CX$5,0)</f>
        <v>0</v>
      </c>
      <c r="BR253" s="41">
        <f>IF(G252="Ja",$B252*Formler!CY$5,0)</f>
        <v>0</v>
      </c>
      <c r="BS253" s="41">
        <f>IF(H252="Ja",$B252*Formler!CZ$5,0)</f>
        <v>0</v>
      </c>
      <c r="BT253" s="41">
        <f>IF(I252="Ja",$B252*Formler!DA$5,0)</f>
        <v>0</v>
      </c>
      <c r="BU253" s="41">
        <f>IF($J252&gt;0,$J252*Formler!$DB$5,0)</f>
        <v>0</v>
      </c>
      <c r="BV253" s="41">
        <f>IF(K252="Ja",$B252*Formler!DC$5,0)</f>
        <v>0</v>
      </c>
      <c r="BW253" s="41">
        <f>IF(L252="Ja",Formler!DE$5,0)</f>
        <v>0</v>
      </c>
      <c r="BX253" s="41">
        <f>IF(M252="Ja",Formler!DD$5*$N252,0)</f>
        <v>0</v>
      </c>
      <c r="BY253" s="41">
        <f>IF(D252="Ja",$B252*Formler!CV$6,0)</f>
        <v>0</v>
      </c>
      <c r="BZ253" s="41">
        <f>IF(E252="Ja",$B252*Formler!CW$6,0)</f>
        <v>0</v>
      </c>
      <c r="CA253" s="41">
        <f>IF(F252="Ja",$B252*Formler!CX$6,0)</f>
        <v>0</v>
      </c>
      <c r="CB253" s="41">
        <f>IF(G252="Ja",$B252*Formler!CY$6,0)</f>
        <v>0</v>
      </c>
      <c r="CC253" s="41">
        <f>IF(H252="Ja",$B252*Formler!CZ$6,0)</f>
        <v>0</v>
      </c>
      <c r="CD253" s="41">
        <f>IF(I252="Ja",$B252*Formler!DA$6,0)</f>
        <v>0</v>
      </c>
      <c r="CE253" s="41">
        <f>IF($J252&gt;0,$J252*Formler!$DB$6,0)</f>
        <v>0</v>
      </c>
      <c r="CF253" s="41">
        <f>IF(K252="Ja",$B252*Formler!DC$6,0)</f>
        <v>0</v>
      </c>
      <c r="CG253" s="41">
        <f>IF(L252="Ja",Formler!DE$6,0)</f>
        <v>0</v>
      </c>
      <c r="CH253" s="41">
        <f>IF(M252="Ja",Formler!DD$6*$N252,0)</f>
        <v>0</v>
      </c>
      <c r="CI253" s="41">
        <f>IF(D252="Ja",$B252*Formler!CV$7,0)</f>
        <v>0</v>
      </c>
      <c r="CJ253" s="41">
        <f>IF(E252="Ja",$B252*Formler!CW$7,0)</f>
        <v>0</v>
      </c>
      <c r="CK253" s="41">
        <f>IF(F252="Ja",$B252*Formler!CX$7,0)</f>
        <v>0</v>
      </c>
      <c r="CL253" s="41">
        <f>IF(G252="Ja",$B252*Formler!CY$7,0)</f>
        <v>0</v>
      </c>
      <c r="CM253" s="41">
        <f>IF(H252="Ja",$B252*Formler!CZ$7,0)</f>
        <v>0</v>
      </c>
      <c r="CN253" s="41">
        <f>IF(I252="Ja",$B252*Formler!DA$7,0)</f>
        <v>0</v>
      </c>
      <c r="CO253" s="41">
        <f>IF($J252&gt;0,$J252*Formler!$DB$7,0)</f>
        <v>0</v>
      </c>
      <c r="CP253" s="41">
        <f>IF(K252="Ja",$B252*Formler!DC$7,0)</f>
        <v>0</v>
      </c>
      <c r="CQ253" s="41">
        <f>IF(L252="Ja",Formler!DE$7,0)</f>
        <v>0</v>
      </c>
      <c r="CR253" s="41">
        <f>IF(M252="Ja",Formler!DD$7*$N252,0)</f>
        <v>0</v>
      </c>
      <c r="DR253" s="7">
        <v>282</v>
      </c>
    </row>
    <row r="254" spans="1:122" x14ac:dyDescent="0.35">
      <c r="A254" s="35">
        <f>Uträkningsmall!B260</f>
        <v>0</v>
      </c>
      <c r="B254" s="36">
        <f>IF(Uträkningsmall!$C260=Formler!$DR$12,12,Uträkningsmall!$C260)</f>
        <v>0</v>
      </c>
      <c r="C254" s="36">
        <f>Uträkningsmall!D260</f>
        <v>0</v>
      </c>
      <c r="D254" s="36">
        <f>Uträkningsmall!E260</f>
        <v>0</v>
      </c>
      <c r="E254" s="36">
        <f>Uträkningsmall!F260</f>
        <v>0</v>
      </c>
      <c r="F254" s="36">
        <f>Uträkningsmall!G260</f>
        <v>0</v>
      </c>
      <c r="G254" s="36">
        <f>Uträkningsmall!H260</f>
        <v>0</v>
      </c>
      <c r="H254" s="36">
        <f>Uträkningsmall!I260</f>
        <v>0</v>
      </c>
      <c r="I254" s="36">
        <f>Uträkningsmall!J260</f>
        <v>0</v>
      </c>
      <c r="J254" s="36">
        <f>Uträkningsmall!K260</f>
        <v>0</v>
      </c>
      <c r="K254" s="36">
        <f>Uträkningsmall!L260</f>
        <v>0</v>
      </c>
      <c r="L254" s="36">
        <f>Uträkningsmall!M260</f>
        <v>0</v>
      </c>
      <c r="M254" s="36">
        <f>Uträkningsmall!N260</f>
        <v>0</v>
      </c>
      <c r="N254" s="37">
        <f>Uträkningsmall!O260</f>
        <v>0</v>
      </c>
      <c r="P254" s="62">
        <f t="shared" si="67"/>
        <v>0</v>
      </c>
      <c r="Q254" s="62">
        <f t="shared" si="67"/>
        <v>0</v>
      </c>
      <c r="R254" s="62">
        <f t="shared" si="67"/>
        <v>0</v>
      </c>
      <c r="S254" s="62">
        <f t="shared" si="67"/>
        <v>0</v>
      </c>
      <c r="T254" s="62">
        <f t="shared" si="67"/>
        <v>0</v>
      </c>
      <c r="U254" s="63"/>
      <c r="V254" s="62">
        <f t="shared" si="51"/>
        <v>0</v>
      </c>
      <c r="W254" s="62">
        <f t="shared" si="52"/>
        <v>0</v>
      </c>
      <c r="X254" s="62">
        <f t="shared" si="53"/>
        <v>0</v>
      </c>
      <c r="Y254" s="62">
        <f t="shared" si="54"/>
        <v>0</v>
      </c>
      <c r="Z254" s="62">
        <f t="shared" si="55"/>
        <v>0</v>
      </c>
      <c r="AA254" s="63"/>
      <c r="AB254" s="62">
        <f t="shared" si="56"/>
        <v>0</v>
      </c>
      <c r="AC254" s="62">
        <f t="shared" si="57"/>
        <v>0</v>
      </c>
      <c r="AD254" s="62">
        <f t="shared" si="58"/>
        <v>0</v>
      </c>
      <c r="AE254" s="62">
        <f t="shared" si="59"/>
        <v>0</v>
      </c>
      <c r="AF254" s="62">
        <f t="shared" si="60"/>
        <v>0</v>
      </c>
      <c r="AH254" s="83">
        <f t="shared" si="61"/>
        <v>0</v>
      </c>
      <c r="AI254" s="64">
        <f t="shared" si="62"/>
        <v>0</v>
      </c>
      <c r="AJ254" s="64">
        <f t="shared" si="63"/>
        <v>0</v>
      </c>
      <c r="AK254" s="64">
        <f t="shared" si="64"/>
        <v>0</v>
      </c>
      <c r="AL254" s="84">
        <f t="shared" si="65"/>
        <v>0</v>
      </c>
      <c r="AU254" s="40">
        <f>IF($D253="Ja",$B253*Formler!CV$3,0)</f>
        <v>0</v>
      </c>
      <c r="AV254" s="41">
        <f>IF($E253="Ja",$B253*Formler!CW$3,0)</f>
        <v>0</v>
      </c>
      <c r="AW254" s="41">
        <f>IF($F253="Ja",$B253*Formler!CX$3,0)</f>
        <v>0</v>
      </c>
      <c r="AX254" s="41">
        <f>IF($G253="Ja",$B253*Formler!CY$3,0)</f>
        <v>0</v>
      </c>
      <c r="AY254" s="41">
        <f>IF($H253="Ja",$B253*Formler!CZ$3,0)</f>
        <v>0</v>
      </c>
      <c r="AZ254" s="41">
        <f>IF($I253="Ja",$B253*Formler!DA$3,0)</f>
        <v>0</v>
      </c>
      <c r="BA254" s="41">
        <f>IF($J253&gt;0,$J253*Formler!DB$3,0)</f>
        <v>0</v>
      </c>
      <c r="BB254" s="41">
        <f>IF($K253="Ja",$B253*Formler!DC$3,0)</f>
        <v>0</v>
      </c>
      <c r="BC254" s="74">
        <f>IF($L253="Ja",Formler!DE$3,0)</f>
        <v>0</v>
      </c>
      <c r="BD254" s="74">
        <f>IF($M253="Ja",$N253*Formler!DD$3,0)</f>
        <v>0</v>
      </c>
      <c r="BE254" s="41">
        <f>IF($D253="Ja",$B253*Formler!CV$4,0)</f>
        <v>0</v>
      </c>
      <c r="BF254" s="41">
        <f>IF($E253="Ja",$B253*Formler!CW$4,0)</f>
        <v>0</v>
      </c>
      <c r="BG254" s="41">
        <f>IF($F253="Ja",$B253*Formler!CX$4,0)</f>
        <v>0</v>
      </c>
      <c r="BH254" s="41">
        <f>IF($G253="Ja",$B253*Formler!CY$4,0)</f>
        <v>0</v>
      </c>
      <c r="BI254" s="41">
        <f>IF($H253="Ja",$B253*Formler!CZ$4,0)</f>
        <v>0</v>
      </c>
      <c r="BJ254" s="41">
        <f>IF($I253="Ja",$B253*Formler!DA$4,0)</f>
        <v>0</v>
      </c>
      <c r="BK254" s="41">
        <f>IF($J253&gt;0,$J253*Formler!$DB255,0)</f>
        <v>0</v>
      </c>
      <c r="BL254" s="41">
        <f>IF($K253="Ja",$B253*Formler!DC$4,0)</f>
        <v>0</v>
      </c>
      <c r="BM254" s="41">
        <f>IF($L253="Ja",Formler!DE$4,0)</f>
        <v>0</v>
      </c>
      <c r="BN254" s="41">
        <f>IF($M253="Ja",Formler!DD$4*$N253,0)</f>
        <v>0</v>
      </c>
      <c r="BO254" s="41">
        <f>IF(D253="Ja",$B253*Formler!CV$5,0)</f>
        <v>0</v>
      </c>
      <c r="BP254" s="41">
        <f>IF(E253="Ja",$B253*Formler!CW$5,0)</f>
        <v>0</v>
      </c>
      <c r="BQ254" s="41">
        <f>IF(F253="Ja",$B253*Formler!CX$5,0)</f>
        <v>0</v>
      </c>
      <c r="BR254" s="41">
        <f>IF(G253="Ja",$B253*Formler!CY$5,0)</f>
        <v>0</v>
      </c>
      <c r="BS254" s="41">
        <f>IF(H253="Ja",$B253*Formler!CZ$5,0)</f>
        <v>0</v>
      </c>
      <c r="BT254" s="41">
        <f>IF(I253="Ja",$B253*Formler!DA$5,0)</f>
        <v>0</v>
      </c>
      <c r="BU254" s="41">
        <f>IF($J253&gt;0,$J253*Formler!$DB$5,0)</f>
        <v>0</v>
      </c>
      <c r="BV254" s="41">
        <f>IF(K253="Ja",$B253*Formler!DC$5,0)</f>
        <v>0</v>
      </c>
      <c r="BW254" s="41">
        <f>IF(L253="Ja",Formler!DE$5,0)</f>
        <v>0</v>
      </c>
      <c r="BX254" s="41">
        <f>IF(M253="Ja",Formler!DD$5*$N253,0)</f>
        <v>0</v>
      </c>
      <c r="BY254" s="41">
        <f>IF(D253="Ja",$B253*Formler!CV$6,0)</f>
        <v>0</v>
      </c>
      <c r="BZ254" s="41">
        <f>IF(E253="Ja",$B253*Formler!CW$6,0)</f>
        <v>0</v>
      </c>
      <c r="CA254" s="41">
        <f>IF(F253="Ja",$B253*Formler!CX$6,0)</f>
        <v>0</v>
      </c>
      <c r="CB254" s="41">
        <f>IF(G253="Ja",$B253*Formler!CY$6,0)</f>
        <v>0</v>
      </c>
      <c r="CC254" s="41">
        <f>IF(H253="Ja",$B253*Formler!CZ$6,0)</f>
        <v>0</v>
      </c>
      <c r="CD254" s="41">
        <f>IF(I253="Ja",$B253*Formler!DA$6,0)</f>
        <v>0</v>
      </c>
      <c r="CE254" s="41">
        <f>IF($J253&gt;0,$J253*Formler!$DB$6,0)</f>
        <v>0</v>
      </c>
      <c r="CF254" s="41">
        <f>IF(K253="Ja",$B253*Formler!DC$6,0)</f>
        <v>0</v>
      </c>
      <c r="CG254" s="41">
        <f>IF(L253="Ja",Formler!DE$6,0)</f>
        <v>0</v>
      </c>
      <c r="CH254" s="41">
        <f>IF(M253="Ja",Formler!DD$6*$N253,0)</f>
        <v>0</v>
      </c>
      <c r="CI254" s="41">
        <f>IF(D253="Ja",$B253*Formler!CV$7,0)</f>
        <v>0</v>
      </c>
      <c r="CJ254" s="41">
        <f>IF(E253="Ja",$B253*Formler!CW$7,0)</f>
        <v>0</v>
      </c>
      <c r="CK254" s="41">
        <f>IF(F253="Ja",$B253*Formler!CX$7,0)</f>
        <v>0</v>
      </c>
      <c r="CL254" s="41">
        <f>IF(G253="Ja",$B253*Formler!CY$7,0)</f>
        <v>0</v>
      </c>
      <c r="CM254" s="41">
        <f>IF(H253="Ja",$B253*Formler!CZ$7,0)</f>
        <v>0</v>
      </c>
      <c r="CN254" s="41">
        <f>IF(I253="Ja",$B253*Formler!DA$7,0)</f>
        <v>0</v>
      </c>
      <c r="CO254" s="41">
        <f>IF($J253&gt;0,$J253*Formler!$DB$7,0)</f>
        <v>0</v>
      </c>
      <c r="CP254" s="41">
        <f>IF(K253="Ja",$B253*Formler!DC$7,0)</f>
        <v>0</v>
      </c>
      <c r="CQ254" s="41">
        <f>IF(L253="Ja",Formler!DE$7,0)</f>
        <v>0</v>
      </c>
      <c r="CR254" s="41">
        <f>IF(M253="Ja",Formler!DD$7*$N253,0)</f>
        <v>0</v>
      </c>
      <c r="DR254" s="7">
        <v>283</v>
      </c>
    </row>
    <row r="255" spans="1:122" x14ac:dyDescent="0.35">
      <c r="A255" s="35">
        <f>Uträkningsmall!B261</f>
        <v>0</v>
      </c>
      <c r="B255" s="36">
        <f>IF(Uträkningsmall!$C261=Formler!$DR$12,12,Uträkningsmall!$C261)</f>
        <v>0</v>
      </c>
      <c r="C255" s="36">
        <f>Uträkningsmall!D261</f>
        <v>0</v>
      </c>
      <c r="D255" s="36">
        <f>Uträkningsmall!E261</f>
        <v>0</v>
      </c>
      <c r="E255" s="36">
        <f>Uträkningsmall!F261</f>
        <v>0</v>
      </c>
      <c r="F255" s="36">
        <f>Uträkningsmall!G261</f>
        <v>0</v>
      </c>
      <c r="G255" s="36">
        <f>Uträkningsmall!H261</f>
        <v>0</v>
      </c>
      <c r="H255" s="36">
        <f>Uträkningsmall!I261</f>
        <v>0</v>
      </c>
      <c r="I255" s="36">
        <f>Uträkningsmall!J261</f>
        <v>0</v>
      </c>
      <c r="J255" s="36">
        <f>Uträkningsmall!K261</f>
        <v>0</v>
      </c>
      <c r="K255" s="36">
        <f>Uträkningsmall!L261</f>
        <v>0</v>
      </c>
      <c r="L255" s="36">
        <f>Uträkningsmall!M261</f>
        <v>0</v>
      </c>
      <c r="M255" s="36">
        <f>Uträkningsmall!N261</f>
        <v>0</v>
      </c>
      <c r="N255" s="37">
        <f>Uträkningsmall!O261</f>
        <v>0</v>
      </c>
      <c r="P255" s="62">
        <f t="shared" si="67"/>
        <v>0</v>
      </c>
      <c r="Q255" s="62">
        <f t="shared" si="67"/>
        <v>0</v>
      </c>
      <c r="R255" s="62">
        <f t="shared" si="67"/>
        <v>0</v>
      </c>
      <c r="S255" s="62">
        <f t="shared" si="67"/>
        <v>0</v>
      </c>
      <c r="T255" s="62">
        <f t="shared" si="67"/>
        <v>0</v>
      </c>
      <c r="U255" s="63"/>
      <c r="V255" s="62">
        <f t="shared" si="51"/>
        <v>0</v>
      </c>
      <c r="W255" s="62">
        <f t="shared" si="52"/>
        <v>0</v>
      </c>
      <c r="X255" s="62">
        <f t="shared" si="53"/>
        <v>0</v>
      </c>
      <c r="Y255" s="62">
        <f t="shared" si="54"/>
        <v>0</v>
      </c>
      <c r="Z255" s="62">
        <f t="shared" si="55"/>
        <v>0</v>
      </c>
      <c r="AA255" s="63"/>
      <c r="AB255" s="62">
        <f t="shared" si="56"/>
        <v>0</v>
      </c>
      <c r="AC255" s="62">
        <f t="shared" si="57"/>
        <v>0</v>
      </c>
      <c r="AD255" s="62">
        <f t="shared" si="58"/>
        <v>0</v>
      </c>
      <c r="AE255" s="62">
        <f t="shared" si="59"/>
        <v>0</v>
      </c>
      <c r="AF255" s="62">
        <f t="shared" si="60"/>
        <v>0</v>
      </c>
      <c r="AH255" s="83">
        <f t="shared" si="61"/>
        <v>0</v>
      </c>
      <c r="AI255" s="64">
        <f t="shared" si="62"/>
        <v>0</v>
      </c>
      <c r="AJ255" s="64">
        <f t="shared" si="63"/>
        <v>0</v>
      </c>
      <c r="AK255" s="64">
        <f t="shared" si="64"/>
        <v>0</v>
      </c>
      <c r="AL255" s="84">
        <f t="shared" si="65"/>
        <v>0</v>
      </c>
      <c r="AU255" s="40">
        <f>IF($D254="Ja",$B254*Formler!CV$3,0)</f>
        <v>0</v>
      </c>
      <c r="AV255" s="41">
        <f>IF($E254="Ja",$B254*Formler!CW$3,0)</f>
        <v>0</v>
      </c>
      <c r="AW255" s="41">
        <f>IF($F254="Ja",$B254*Formler!CX$3,0)</f>
        <v>0</v>
      </c>
      <c r="AX255" s="41">
        <f>IF($G254="Ja",$B254*Formler!CY$3,0)</f>
        <v>0</v>
      </c>
      <c r="AY255" s="41">
        <f>IF($H254="Ja",$B254*Formler!CZ$3,0)</f>
        <v>0</v>
      </c>
      <c r="AZ255" s="41">
        <f>IF($I254="Ja",$B254*Formler!DA$3,0)</f>
        <v>0</v>
      </c>
      <c r="BA255" s="41">
        <f>IF($J254&gt;0,$J254*Formler!DB$3,0)</f>
        <v>0</v>
      </c>
      <c r="BB255" s="41">
        <f>IF($K254="Ja",$B254*Formler!DC$3,0)</f>
        <v>0</v>
      </c>
      <c r="BC255" s="74">
        <f>IF($L254="Ja",Formler!DE$3,0)</f>
        <v>0</v>
      </c>
      <c r="BD255" s="74">
        <f>IF($M254="Ja",$N254*Formler!DD$3,0)</f>
        <v>0</v>
      </c>
      <c r="BE255" s="41">
        <f>IF($D254="Ja",$B254*Formler!CV$4,0)</f>
        <v>0</v>
      </c>
      <c r="BF255" s="41">
        <f>IF($E254="Ja",$B254*Formler!CW$4,0)</f>
        <v>0</v>
      </c>
      <c r="BG255" s="41">
        <f>IF($F254="Ja",$B254*Formler!CX$4,0)</f>
        <v>0</v>
      </c>
      <c r="BH255" s="41">
        <f>IF($G254="Ja",$B254*Formler!CY$4,0)</f>
        <v>0</v>
      </c>
      <c r="BI255" s="41">
        <f>IF($H254="Ja",$B254*Formler!CZ$4,0)</f>
        <v>0</v>
      </c>
      <c r="BJ255" s="41">
        <f>IF($I254="Ja",$B254*Formler!DA$4,0)</f>
        <v>0</v>
      </c>
      <c r="BK255" s="41">
        <f>IF($J254&gt;0,$J254*Formler!$DB256,0)</f>
        <v>0</v>
      </c>
      <c r="BL255" s="41">
        <f>IF($K254="Ja",$B254*Formler!DC$4,0)</f>
        <v>0</v>
      </c>
      <c r="BM255" s="41">
        <f>IF($L254="Ja",Formler!DE$4,0)</f>
        <v>0</v>
      </c>
      <c r="BN255" s="41">
        <f>IF($M254="Ja",Formler!DD$4*$N254,0)</f>
        <v>0</v>
      </c>
      <c r="BO255" s="41">
        <f>IF(D254="Ja",$B254*Formler!CV$5,0)</f>
        <v>0</v>
      </c>
      <c r="BP255" s="41">
        <f>IF(E254="Ja",$B254*Formler!CW$5,0)</f>
        <v>0</v>
      </c>
      <c r="BQ255" s="41">
        <f>IF(F254="Ja",$B254*Formler!CX$5,0)</f>
        <v>0</v>
      </c>
      <c r="BR255" s="41">
        <f>IF(G254="Ja",$B254*Formler!CY$5,0)</f>
        <v>0</v>
      </c>
      <c r="BS255" s="41">
        <f>IF(H254="Ja",$B254*Formler!CZ$5,0)</f>
        <v>0</v>
      </c>
      <c r="BT255" s="41">
        <f>IF(I254="Ja",$B254*Formler!DA$5,0)</f>
        <v>0</v>
      </c>
      <c r="BU255" s="41">
        <f>IF($J254&gt;0,$J254*Formler!$DB$5,0)</f>
        <v>0</v>
      </c>
      <c r="BV255" s="41">
        <f>IF(K254="Ja",$B254*Formler!DC$5,0)</f>
        <v>0</v>
      </c>
      <c r="BW255" s="41">
        <f>IF(L254="Ja",Formler!DE$5,0)</f>
        <v>0</v>
      </c>
      <c r="BX255" s="41">
        <f>IF(M254="Ja",Formler!DD$5*$N254,0)</f>
        <v>0</v>
      </c>
      <c r="BY255" s="41">
        <f>IF(D254="Ja",$B254*Formler!CV$6,0)</f>
        <v>0</v>
      </c>
      <c r="BZ255" s="41">
        <f>IF(E254="Ja",$B254*Formler!CW$6,0)</f>
        <v>0</v>
      </c>
      <c r="CA255" s="41">
        <f>IF(F254="Ja",$B254*Formler!CX$6,0)</f>
        <v>0</v>
      </c>
      <c r="CB255" s="41">
        <f>IF(G254="Ja",$B254*Formler!CY$6,0)</f>
        <v>0</v>
      </c>
      <c r="CC255" s="41">
        <f>IF(H254="Ja",$B254*Formler!CZ$6,0)</f>
        <v>0</v>
      </c>
      <c r="CD255" s="41">
        <f>IF(I254="Ja",$B254*Formler!DA$6,0)</f>
        <v>0</v>
      </c>
      <c r="CE255" s="41">
        <f>IF($J254&gt;0,$J254*Formler!$DB$6,0)</f>
        <v>0</v>
      </c>
      <c r="CF255" s="41">
        <f>IF(K254="Ja",$B254*Formler!DC$6,0)</f>
        <v>0</v>
      </c>
      <c r="CG255" s="41">
        <f>IF(L254="Ja",Formler!DE$6,0)</f>
        <v>0</v>
      </c>
      <c r="CH255" s="41">
        <f>IF(M254="Ja",Formler!DD$6*$N254,0)</f>
        <v>0</v>
      </c>
      <c r="CI255" s="41">
        <f>IF(D254="Ja",$B254*Formler!CV$7,0)</f>
        <v>0</v>
      </c>
      <c r="CJ255" s="41">
        <f>IF(E254="Ja",$B254*Formler!CW$7,0)</f>
        <v>0</v>
      </c>
      <c r="CK255" s="41">
        <f>IF(F254="Ja",$B254*Formler!CX$7,0)</f>
        <v>0</v>
      </c>
      <c r="CL255" s="41">
        <f>IF(G254="Ja",$B254*Formler!CY$7,0)</f>
        <v>0</v>
      </c>
      <c r="CM255" s="41">
        <f>IF(H254="Ja",$B254*Formler!CZ$7,0)</f>
        <v>0</v>
      </c>
      <c r="CN255" s="41">
        <f>IF(I254="Ja",$B254*Formler!DA$7,0)</f>
        <v>0</v>
      </c>
      <c r="CO255" s="41">
        <f>IF($J254&gt;0,$J254*Formler!$DB$7,0)</f>
        <v>0</v>
      </c>
      <c r="CP255" s="41">
        <f>IF(K254="Ja",$B254*Formler!DC$7,0)</f>
        <v>0</v>
      </c>
      <c r="CQ255" s="41">
        <f>IF(L254="Ja",Formler!DE$7,0)</f>
        <v>0</v>
      </c>
      <c r="CR255" s="41">
        <f>IF(M254="Ja",Formler!DD$7*$N254,0)</f>
        <v>0</v>
      </c>
      <c r="DR255" s="7">
        <v>284</v>
      </c>
    </row>
    <row r="256" spans="1:122" x14ac:dyDescent="0.35">
      <c r="A256" s="35">
        <f>Uträkningsmall!B262</f>
        <v>0</v>
      </c>
      <c r="B256" s="36">
        <f>IF(Uträkningsmall!$C262=Formler!$DR$12,12,Uträkningsmall!$C262)</f>
        <v>0</v>
      </c>
      <c r="C256" s="36">
        <f>Uträkningsmall!D262</f>
        <v>0</v>
      </c>
      <c r="D256" s="36">
        <f>Uträkningsmall!E262</f>
        <v>0</v>
      </c>
      <c r="E256" s="36">
        <f>Uträkningsmall!F262</f>
        <v>0</v>
      </c>
      <c r="F256" s="36">
        <f>Uträkningsmall!G262</f>
        <v>0</v>
      </c>
      <c r="G256" s="36">
        <f>Uträkningsmall!H262</f>
        <v>0</v>
      </c>
      <c r="H256" s="36">
        <f>Uträkningsmall!I262</f>
        <v>0</v>
      </c>
      <c r="I256" s="36">
        <f>Uträkningsmall!J262</f>
        <v>0</v>
      </c>
      <c r="J256" s="36">
        <f>Uträkningsmall!K262</f>
        <v>0</v>
      </c>
      <c r="K256" s="36">
        <f>Uträkningsmall!L262</f>
        <v>0</v>
      </c>
      <c r="L256" s="36">
        <f>Uträkningsmall!M262</f>
        <v>0</v>
      </c>
      <c r="M256" s="36">
        <f>Uträkningsmall!N262</f>
        <v>0</v>
      </c>
      <c r="N256" s="37">
        <f>Uträkningsmall!O262</f>
        <v>0</v>
      </c>
      <c r="P256" s="62">
        <f t="shared" si="67"/>
        <v>0</v>
      </c>
      <c r="Q256" s="62">
        <f t="shared" si="67"/>
        <v>0</v>
      </c>
      <c r="R256" s="62">
        <f t="shared" si="67"/>
        <v>0</v>
      </c>
      <c r="S256" s="62">
        <f t="shared" si="67"/>
        <v>0</v>
      </c>
      <c r="T256" s="62">
        <f t="shared" si="67"/>
        <v>0</v>
      </c>
      <c r="U256" s="63"/>
      <c r="V256" s="62">
        <f t="shared" si="51"/>
        <v>0</v>
      </c>
      <c r="W256" s="62">
        <f t="shared" si="52"/>
        <v>0</v>
      </c>
      <c r="X256" s="62">
        <f t="shared" si="53"/>
        <v>0</v>
      </c>
      <c r="Y256" s="62">
        <f t="shared" si="54"/>
        <v>0</v>
      </c>
      <c r="Z256" s="62">
        <f t="shared" si="55"/>
        <v>0</v>
      </c>
      <c r="AA256" s="63"/>
      <c r="AB256" s="62">
        <f t="shared" si="56"/>
        <v>0</v>
      </c>
      <c r="AC256" s="62">
        <f t="shared" si="57"/>
        <v>0</v>
      </c>
      <c r="AD256" s="62">
        <f t="shared" si="58"/>
        <v>0</v>
      </c>
      <c r="AE256" s="62">
        <f t="shared" si="59"/>
        <v>0</v>
      </c>
      <c r="AF256" s="62">
        <f t="shared" si="60"/>
        <v>0</v>
      </c>
      <c r="AH256" s="83">
        <f t="shared" si="61"/>
        <v>0</v>
      </c>
      <c r="AI256" s="64">
        <f t="shared" si="62"/>
        <v>0</v>
      </c>
      <c r="AJ256" s="64">
        <f t="shared" si="63"/>
        <v>0</v>
      </c>
      <c r="AK256" s="64">
        <f t="shared" si="64"/>
        <v>0</v>
      </c>
      <c r="AL256" s="84">
        <f t="shared" si="65"/>
        <v>0</v>
      </c>
      <c r="AU256" s="40">
        <f>IF($D255="Ja",$B255*Formler!CV$3,0)</f>
        <v>0</v>
      </c>
      <c r="AV256" s="41">
        <f>IF($E255="Ja",$B255*Formler!CW$3,0)</f>
        <v>0</v>
      </c>
      <c r="AW256" s="41">
        <f>IF($F255="Ja",$B255*Formler!CX$3,0)</f>
        <v>0</v>
      </c>
      <c r="AX256" s="41">
        <f>IF($G255="Ja",$B255*Formler!CY$3,0)</f>
        <v>0</v>
      </c>
      <c r="AY256" s="41">
        <f>IF($H255="Ja",$B255*Formler!CZ$3,0)</f>
        <v>0</v>
      </c>
      <c r="AZ256" s="41">
        <f>IF($I255="Ja",$B255*Formler!DA$3,0)</f>
        <v>0</v>
      </c>
      <c r="BA256" s="41">
        <f>IF($J255&gt;0,$J255*Formler!DB$3,0)</f>
        <v>0</v>
      </c>
      <c r="BB256" s="41">
        <f>IF($K255="Ja",$B255*Formler!DC$3,0)</f>
        <v>0</v>
      </c>
      <c r="BC256" s="74">
        <f>IF($L255="Ja",Formler!DE$3,0)</f>
        <v>0</v>
      </c>
      <c r="BD256" s="74">
        <f>IF($M255="Ja",$N255*Formler!DD$3,0)</f>
        <v>0</v>
      </c>
      <c r="BE256" s="41">
        <f>IF($D255="Ja",$B255*Formler!CV$4,0)</f>
        <v>0</v>
      </c>
      <c r="BF256" s="41">
        <f>IF($E255="Ja",$B255*Formler!CW$4,0)</f>
        <v>0</v>
      </c>
      <c r="BG256" s="41">
        <f>IF($F255="Ja",$B255*Formler!CX$4,0)</f>
        <v>0</v>
      </c>
      <c r="BH256" s="41">
        <f>IF($G255="Ja",$B255*Formler!CY$4,0)</f>
        <v>0</v>
      </c>
      <c r="BI256" s="41">
        <f>IF($H255="Ja",$B255*Formler!CZ$4,0)</f>
        <v>0</v>
      </c>
      <c r="BJ256" s="41">
        <f>IF($I255="Ja",$B255*Formler!DA$4,0)</f>
        <v>0</v>
      </c>
      <c r="BK256" s="41">
        <f>IF($J255&gt;0,$J255*Formler!$DB257,0)</f>
        <v>0</v>
      </c>
      <c r="BL256" s="41">
        <f>IF($K255="Ja",$B255*Formler!DC$4,0)</f>
        <v>0</v>
      </c>
      <c r="BM256" s="41">
        <f>IF($L255="Ja",Formler!DE$4,0)</f>
        <v>0</v>
      </c>
      <c r="BN256" s="41">
        <f>IF($M255="Ja",Formler!DD$4*$N255,0)</f>
        <v>0</v>
      </c>
      <c r="BO256" s="41">
        <f>IF(D255="Ja",$B255*Formler!CV$5,0)</f>
        <v>0</v>
      </c>
      <c r="BP256" s="41">
        <f>IF(E255="Ja",$B255*Formler!CW$5,0)</f>
        <v>0</v>
      </c>
      <c r="BQ256" s="41">
        <f>IF(F255="Ja",$B255*Formler!CX$5,0)</f>
        <v>0</v>
      </c>
      <c r="BR256" s="41">
        <f>IF(G255="Ja",$B255*Formler!CY$5,0)</f>
        <v>0</v>
      </c>
      <c r="BS256" s="41">
        <f>IF(H255="Ja",$B255*Formler!CZ$5,0)</f>
        <v>0</v>
      </c>
      <c r="BT256" s="41">
        <f>IF(I255="Ja",$B255*Formler!DA$5,0)</f>
        <v>0</v>
      </c>
      <c r="BU256" s="41">
        <f>IF($J255&gt;0,$J255*Formler!$DB$5,0)</f>
        <v>0</v>
      </c>
      <c r="BV256" s="41">
        <f>IF(K255="Ja",$B255*Formler!DC$5,0)</f>
        <v>0</v>
      </c>
      <c r="BW256" s="41">
        <f>IF(L255="Ja",Formler!DE$5,0)</f>
        <v>0</v>
      </c>
      <c r="BX256" s="41">
        <f>IF(M255="Ja",Formler!DD$5*$N255,0)</f>
        <v>0</v>
      </c>
      <c r="BY256" s="41">
        <f>IF(D255="Ja",$B255*Formler!CV$6,0)</f>
        <v>0</v>
      </c>
      <c r="BZ256" s="41">
        <f>IF(E255="Ja",$B255*Formler!CW$6,0)</f>
        <v>0</v>
      </c>
      <c r="CA256" s="41">
        <f>IF(F255="Ja",$B255*Formler!CX$6,0)</f>
        <v>0</v>
      </c>
      <c r="CB256" s="41">
        <f>IF(G255="Ja",$B255*Formler!CY$6,0)</f>
        <v>0</v>
      </c>
      <c r="CC256" s="41">
        <f>IF(H255="Ja",$B255*Formler!CZ$6,0)</f>
        <v>0</v>
      </c>
      <c r="CD256" s="41">
        <f>IF(I255="Ja",$B255*Formler!DA$6,0)</f>
        <v>0</v>
      </c>
      <c r="CE256" s="41">
        <f>IF($J255&gt;0,$J255*Formler!$DB$6,0)</f>
        <v>0</v>
      </c>
      <c r="CF256" s="41">
        <f>IF(K255="Ja",$B255*Formler!DC$6,0)</f>
        <v>0</v>
      </c>
      <c r="CG256" s="41">
        <f>IF(L255="Ja",Formler!DE$6,0)</f>
        <v>0</v>
      </c>
      <c r="CH256" s="41">
        <f>IF(M255="Ja",Formler!DD$6*$N255,0)</f>
        <v>0</v>
      </c>
      <c r="CI256" s="41">
        <f>IF(D255="Ja",$B255*Formler!CV$7,0)</f>
        <v>0</v>
      </c>
      <c r="CJ256" s="41">
        <f>IF(E255="Ja",$B255*Formler!CW$7,0)</f>
        <v>0</v>
      </c>
      <c r="CK256" s="41">
        <f>IF(F255="Ja",$B255*Formler!CX$7,0)</f>
        <v>0</v>
      </c>
      <c r="CL256" s="41">
        <f>IF(G255="Ja",$B255*Formler!CY$7,0)</f>
        <v>0</v>
      </c>
      <c r="CM256" s="41">
        <f>IF(H255="Ja",$B255*Formler!CZ$7,0)</f>
        <v>0</v>
      </c>
      <c r="CN256" s="41">
        <f>IF(I255="Ja",$B255*Formler!DA$7,0)</f>
        <v>0</v>
      </c>
      <c r="CO256" s="41">
        <f>IF($J255&gt;0,$J255*Formler!$DB$7,0)</f>
        <v>0</v>
      </c>
      <c r="CP256" s="41">
        <f>IF(K255="Ja",$B255*Formler!DC$7,0)</f>
        <v>0</v>
      </c>
      <c r="CQ256" s="41">
        <f>IF(L255="Ja",Formler!DE$7,0)</f>
        <v>0</v>
      </c>
      <c r="CR256" s="41">
        <f>IF(M255="Ja",Formler!DD$7*$N255,0)</f>
        <v>0</v>
      </c>
      <c r="DR256" s="7">
        <v>285</v>
      </c>
    </row>
    <row r="257" spans="1:122" x14ac:dyDescent="0.35">
      <c r="A257" s="35">
        <f>Uträkningsmall!B263</f>
        <v>0</v>
      </c>
      <c r="B257" s="36">
        <f>IF(Uträkningsmall!$C263=Formler!$DR$12,12,Uträkningsmall!$C263)</f>
        <v>0</v>
      </c>
      <c r="C257" s="36">
        <f>Uträkningsmall!D263</f>
        <v>0</v>
      </c>
      <c r="D257" s="36">
        <f>Uträkningsmall!E263</f>
        <v>0</v>
      </c>
      <c r="E257" s="36">
        <f>Uträkningsmall!F263</f>
        <v>0</v>
      </c>
      <c r="F257" s="36">
        <f>Uträkningsmall!G263</f>
        <v>0</v>
      </c>
      <c r="G257" s="36">
        <f>Uträkningsmall!H263</f>
        <v>0</v>
      </c>
      <c r="H257" s="36">
        <f>Uträkningsmall!I263</f>
        <v>0</v>
      </c>
      <c r="I257" s="36">
        <f>Uträkningsmall!J263</f>
        <v>0</v>
      </c>
      <c r="J257" s="36">
        <f>Uträkningsmall!K263</f>
        <v>0</v>
      </c>
      <c r="K257" s="36">
        <f>Uträkningsmall!L263</f>
        <v>0</v>
      </c>
      <c r="L257" s="36">
        <f>Uträkningsmall!M263</f>
        <v>0</v>
      </c>
      <c r="M257" s="36">
        <f>Uträkningsmall!N263</f>
        <v>0</v>
      </c>
      <c r="N257" s="37">
        <f>Uträkningsmall!O263</f>
        <v>0</v>
      </c>
      <c r="P257" s="62">
        <f t="shared" si="67"/>
        <v>0</v>
      </c>
      <c r="Q257" s="62">
        <f t="shared" si="67"/>
        <v>0</v>
      </c>
      <c r="R257" s="62">
        <f t="shared" si="67"/>
        <v>0</v>
      </c>
      <c r="S257" s="62">
        <f t="shared" si="67"/>
        <v>0</v>
      </c>
      <c r="T257" s="62">
        <f t="shared" si="67"/>
        <v>0</v>
      </c>
      <c r="U257" s="63"/>
      <c r="V257" s="62">
        <f t="shared" si="51"/>
        <v>0</v>
      </c>
      <c r="W257" s="62">
        <f t="shared" si="52"/>
        <v>0</v>
      </c>
      <c r="X257" s="62">
        <f t="shared" si="53"/>
        <v>0</v>
      </c>
      <c r="Y257" s="62">
        <f t="shared" si="54"/>
        <v>0</v>
      </c>
      <c r="Z257" s="62">
        <f t="shared" si="55"/>
        <v>0</v>
      </c>
      <c r="AA257" s="63"/>
      <c r="AB257" s="62">
        <f t="shared" si="56"/>
        <v>0</v>
      </c>
      <c r="AC257" s="62">
        <f t="shared" si="57"/>
        <v>0</v>
      </c>
      <c r="AD257" s="62">
        <f t="shared" si="58"/>
        <v>0</v>
      </c>
      <c r="AE257" s="62">
        <f t="shared" si="59"/>
        <v>0</v>
      </c>
      <c r="AF257" s="62">
        <f t="shared" si="60"/>
        <v>0</v>
      </c>
      <c r="AH257" s="83">
        <f t="shared" si="61"/>
        <v>0</v>
      </c>
      <c r="AI257" s="64">
        <f t="shared" si="62"/>
        <v>0</v>
      </c>
      <c r="AJ257" s="64">
        <f t="shared" si="63"/>
        <v>0</v>
      </c>
      <c r="AK257" s="64">
        <f t="shared" si="64"/>
        <v>0</v>
      </c>
      <c r="AL257" s="84">
        <f t="shared" si="65"/>
        <v>0</v>
      </c>
      <c r="AU257" s="40">
        <f>IF($D256="Ja",$B256*Formler!CV$3,0)</f>
        <v>0</v>
      </c>
      <c r="AV257" s="41">
        <f>IF($E256="Ja",$B256*Formler!CW$3,0)</f>
        <v>0</v>
      </c>
      <c r="AW257" s="41">
        <f>IF($F256="Ja",$B256*Formler!CX$3,0)</f>
        <v>0</v>
      </c>
      <c r="AX257" s="41">
        <f>IF($G256="Ja",$B256*Formler!CY$3,0)</f>
        <v>0</v>
      </c>
      <c r="AY257" s="41">
        <f>IF($H256="Ja",$B256*Formler!CZ$3,0)</f>
        <v>0</v>
      </c>
      <c r="AZ257" s="41">
        <f>IF($I256="Ja",$B256*Formler!DA$3,0)</f>
        <v>0</v>
      </c>
      <c r="BA257" s="41">
        <f>IF($J256&gt;0,$J256*Formler!DB$3,0)</f>
        <v>0</v>
      </c>
      <c r="BB257" s="41">
        <f>IF($K256="Ja",$B256*Formler!DC$3,0)</f>
        <v>0</v>
      </c>
      <c r="BC257" s="74">
        <f>IF($L256="Ja",Formler!DE$3,0)</f>
        <v>0</v>
      </c>
      <c r="BD257" s="74">
        <f>IF($M256="Ja",$N256*Formler!DD$3,0)</f>
        <v>0</v>
      </c>
      <c r="BE257" s="41">
        <f>IF($D256="Ja",$B256*Formler!CV$4,0)</f>
        <v>0</v>
      </c>
      <c r="BF257" s="41">
        <f>IF($E256="Ja",$B256*Formler!CW$4,0)</f>
        <v>0</v>
      </c>
      <c r="BG257" s="41">
        <f>IF($F256="Ja",$B256*Formler!CX$4,0)</f>
        <v>0</v>
      </c>
      <c r="BH257" s="41">
        <f>IF($G256="Ja",$B256*Formler!CY$4,0)</f>
        <v>0</v>
      </c>
      <c r="BI257" s="41">
        <f>IF($H256="Ja",$B256*Formler!CZ$4,0)</f>
        <v>0</v>
      </c>
      <c r="BJ257" s="41">
        <f>IF($I256="Ja",$B256*Formler!DA$4,0)</f>
        <v>0</v>
      </c>
      <c r="BK257" s="41">
        <f>IF($J256&gt;0,$J256*Formler!$DB258,0)</f>
        <v>0</v>
      </c>
      <c r="BL257" s="41">
        <f>IF($K256="Ja",$B256*Formler!DC$4,0)</f>
        <v>0</v>
      </c>
      <c r="BM257" s="41">
        <f>IF($L256="Ja",Formler!DE$4,0)</f>
        <v>0</v>
      </c>
      <c r="BN257" s="41">
        <f>IF($M256="Ja",Formler!DD$4*$N256,0)</f>
        <v>0</v>
      </c>
      <c r="BO257" s="41">
        <f>IF(D256="Ja",$B256*Formler!CV$5,0)</f>
        <v>0</v>
      </c>
      <c r="BP257" s="41">
        <f>IF(E256="Ja",$B256*Formler!CW$5,0)</f>
        <v>0</v>
      </c>
      <c r="BQ257" s="41">
        <f>IF(F256="Ja",$B256*Formler!CX$5,0)</f>
        <v>0</v>
      </c>
      <c r="BR257" s="41">
        <f>IF(G256="Ja",$B256*Formler!CY$5,0)</f>
        <v>0</v>
      </c>
      <c r="BS257" s="41">
        <f>IF(H256="Ja",$B256*Formler!CZ$5,0)</f>
        <v>0</v>
      </c>
      <c r="BT257" s="41">
        <f>IF(I256="Ja",$B256*Formler!DA$5,0)</f>
        <v>0</v>
      </c>
      <c r="BU257" s="41">
        <f>IF($J256&gt;0,$J256*Formler!$DB$5,0)</f>
        <v>0</v>
      </c>
      <c r="BV257" s="41">
        <f>IF(K256="Ja",$B256*Formler!DC$5,0)</f>
        <v>0</v>
      </c>
      <c r="BW257" s="41">
        <f>IF(L256="Ja",Formler!DE$5,0)</f>
        <v>0</v>
      </c>
      <c r="BX257" s="41">
        <f>IF(M256="Ja",Formler!DD$5*$N256,0)</f>
        <v>0</v>
      </c>
      <c r="BY257" s="41">
        <f>IF(D256="Ja",$B256*Formler!CV$6,0)</f>
        <v>0</v>
      </c>
      <c r="BZ257" s="41">
        <f>IF(E256="Ja",$B256*Formler!CW$6,0)</f>
        <v>0</v>
      </c>
      <c r="CA257" s="41">
        <f>IF(F256="Ja",$B256*Formler!CX$6,0)</f>
        <v>0</v>
      </c>
      <c r="CB257" s="41">
        <f>IF(G256="Ja",$B256*Formler!CY$6,0)</f>
        <v>0</v>
      </c>
      <c r="CC257" s="41">
        <f>IF(H256="Ja",$B256*Formler!CZ$6,0)</f>
        <v>0</v>
      </c>
      <c r="CD257" s="41">
        <f>IF(I256="Ja",$B256*Formler!DA$6,0)</f>
        <v>0</v>
      </c>
      <c r="CE257" s="41">
        <f>IF($J256&gt;0,$J256*Formler!$DB$6,0)</f>
        <v>0</v>
      </c>
      <c r="CF257" s="41">
        <f>IF(K256="Ja",$B256*Formler!DC$6,0)</f>
        <v>0</v>
      </c>
      <c r="CG257" s="41">
        <f>IF(L256="Ja",Formler!DE$6,0)</f>
        <v>0</v>
      </c>
      <c r="CH257" s="41">
        <f>IF(M256="Ja",Formler!DD$6*$N256,0)</f>
        <v>0</v>
      </c>
      <c r="CI257" s="41">
        <f>IF(D256="Ja",$B256*Formler!CV$7,0)</f>
        <v>0</v>
      </c>
      <c r="CJ257" s="41">
        <f>IF(E256="Ja",$B256*Formler!CW$7,0)</f>
        <v>0</v>
      </c>
      <c r="CK257" s="41">
        <f>IF(F256="Ja",$B256*Formler!CX$7,0)</f>
        <v>0</v>
      </c>
      <c r="CL257" s="41">
        <f>IF(G256="Ja",$B256*Formler!CY$7,0)</f>
        <v>0</v>
      </c>
      <c r="CM257" s="41">
        <f>IF(H256="Ja",$B256*Formler!CZ$7,0)</f>
        <v>0</v>
      </c>
      <c r="CN257" s="41">
        <f>IF(I256="Ja",$B256*Formler!DA$7,0)</f>
        <v>0</v>
      </c>
      <c r="CO257" s="41">
        <f>IF($J256&gt;0,$J256*Formler!$DB$7,0)</f>
        <v>0</v>
      </c>
      <c r="CP257" s="41">
        <f>IF(K256="Ja",$B256*Formler!DC$7,0)</f>
        <v>0</v>
      </c>
      <c r="CQ257" s="41">
        <f>IF(L256="Ja",Formler!DE$7,0)</f>
        <v>0</v>
      </c>
      <c r="CR257" s="41">
        <f>IF(M256="Ja",Formler!DD$7*$N256,0)</f>
        <v>0</v>
      </c>
      <c r="DR257" s="7">
        <v>286</v>
      </c>
    </row>
    <row r="258" spans="1:122" x14ac:dyDescent="0.35">
      <c r="A258" s="35">
        <f>Uträkningsmall!B264</f>
        <v>0</v>
      </c>
      <c r="B258" s="36">
        <f>IF(Uträkningsmall!$C264=Formler!$DR$12,12,Uträkningsmall!$C264)</f>
        <v>0</v>
      </c>
      <c r="C258" s="36">
        <f>Uträkningsmall!D264</f>
        <v>0</v>
      </c>
      <c r="D258" s="36">
        <f>Uträkningsmall!E264</f>
        <v>0</v>
      </c>
      <c r="E258" s="36">
        <f>Uträkningsmall!F264</f>
        <v>0</v>
      </c>
      <c r="F258" s="36">
        <f>Uträkningsmall!G264</f>
        <v>0</v>
      </c>
      <c r="G258" s="36">
        <f>Uträkningsmall!H264</f>
        <v>0</v>
      </c>
      <c r="H258" s="36">
        <f>Uträkningsmall!I264</f>
        <v>0</v>
      </c>
      <c r="I258" s="36">
        <f>Uträkningsmall!J264</f>
        <v>0</v>
      </c>
      <c r="J258" s="36">
        <f>Uträkningsmall!K264</f>
        <v>0</v>
      </c>
      <c r="K258" s="36">
        <f>Uträkningsmall!L264</f>
        <v>0</v>
      </c>
      <c r="L258" s="36">
        <f>Uträkningsmall!M264</f>
        <v>0</v>
      </c>
      <c r="M258" s="36">
        <f>Uträkningsmall!N264</f>
        <v>0</v>
      </c>
      <c r="N258" s="37">
        <f>Uträkningsmall!O264</f>
        <v>0</v>
      </c>
      <c r="P258" s="62">
        <f t="shared" si="67"/>
        <v>0</v>
      </c>
      <c r="Q258" s="62">
        <f t="shared" si="67"/>
        <v>0</v>
      </c>
      <c r="R258" s="62">
        <f t="shared" si="67"/>
        <v>0</v>
      </c>
      <c r="S258" s="62">
        <f t="shared" si="67"/>
        <v>0</v>
      </c>
      <c r="T258" s="62">
        <f t="shared" si="67"/>
        <v>0</v>
      </c>
      <c r="U258" s="63"/>
      <c r="V258" s="62">
        <f t="shared" si="51"/>
        <v>0</v>
      </c>
      <c r="W258" s="62">
        <f t="shared" si="52"/>
        <v>0</v>
      </c>
      <c r="X258" s="62">
        <f t="shared" si="53"/>
        <v>0</v>
      </c>
      <c r="Y258" s="62">
        <f t="shared" si="54"/>
        <v>0</v>
      </c>
      <c r="Z258" s="62">
        <f t="shared" si="55"/>
        <v>0</v>
      </c>
      <c r="AA258" s="63"/>
      <c r="AB258" s="62">
        <f t="shared" si="56"/>
        <v>0</v>
      </c>
      <c r="AC258" s="62">
        <f t="shared" si="57"/>
        <v>0</v>
      </c>
      <c r="AD258" s="62">
        <f t="shared" si="58"/>
        <v>0</v>
      </c>
      <c r="AE258" s="62">
        <f t="shared" si="59"/>
        <v>0</v>
      </c>
      <c r="AF258" s="62">
        <f t="shared" si="60"/>
        <v>0</v>
      </c>
      <c r="AH258" s="83">
        <f t="shared" si="61"/>
        <v>0</v>
      </c>
      <c r="AI258" s="64">
        <f t="shared" si="62"/>
        <v>0</v>
      </c>
      <c r="AJ258" s="64">
        <f t="shared" si="63"/>
        <v>0</v>
      </c>
      <c r="AK258" s="64">
        <f t="shared" si="64"/>
        <v>0</v>
      </c>
      <c r="AL258" s="84">
        <f t="shared" si="65"/>
        <v>0</v>
      </c>
      <c r="AU258" s="40">
        <f>IF($D257="Ja",$B257*Formler!CV$3,0)</f>
        <v>0</v>
      </c>
      <c r="AV258" s="41">
        <f>IF($E257="Ja",$B257*Formler!CW$3,0)</f>
        <v>0</v>
      </c>
      <c r="AW258" s="41">
        <f>IF($F257="Ja",$B257*Formler!CX$3,0)</f>
        <v>0</v>
      </c>
      <c r="AX258" s="41">
        <f>IF($G257="Ja",$B257*Formler!CY$3,0)</f>
        <v>0</v>
      </c>
      <c r="AY258" s="41">
        <f>IF($H257="Ja",$B257*Formler!CZ$3,0)</f>
        <v>0</v>
      </c>
      <c r="AZ258" s="41">
        <f>IF($I257="Ja",$B257*Formler!DA$3,0)</f>
        <v>0</v>
      </c>
      <c r="BA258" s="41">
        <f>IF($J257&gt;0,$J257*Formler!DB$3,0)</f>
        <v>0</v>
      </c>
      <c r="BB258" s="41">
        <f>IF($K257="Ja",$B257*Formler!DC$3,0)</f>
        <v>0</v>
      </c>
      <c r="BC258" s="74">
        <f>IF($L257="Ja",Formler!DE$3,0)</f>
        <v>0</v>
      </c>
      <c r="BD258" s="74">
        <f>IF($M257="Ja",$N257*Formler!DD$3,0)</f>
        <v>0</v>
      </c>
      <c r="BE258" s="41">
        <f>IF($D257="Ja",$B257*Formler!CV$4,0)</f>
        <v>0</v>
      </c>
      <c r="BF258" s="41">
        <f>IF($E257="Ja",$B257*Formler!CW$4,0)</f>
        <v>0</v>
      </c>
      <c r="BG258" s="41">
        <f>IF($F257="Ja",$B257*Formler!CX$4,0)</f>
        <v>0</v>
      </c>
      <c r="BH258" s="41">
        <f>IF($G257="Ja",$B257*Formler!CY$4,0)</f>
        <v>0</v>
      </c>
      <c r="BI258" s="41">
        <f>IF($H257="Ja",$B257*Formler!CZ$4,0)</f>
        <v>0</v>
      </c>
      <c r="BJ258" s="41">
        <f>IF($I257="Ja",$B257*Formler!DA$4,0)</f>
        <v>0</v>
      </c>
      <c r="BK258" s="41">
        <f>IF($J257&gt;0,$J257*Formler!$DB259,0)</f>
        <v>0</v>
      </c>
      <c r="BL258" s="41">
        <f>IF($K257="Ja",$B257*Formler!DC$4,0)</f>
        <v>0</v>
      </c>
      <c r="BM258" s="41">
        <f>IF($L257="Ja",Formler!DE$4,0)</f>
        <v>0</v>
      </c>
      <c r="BN258" s="41">
        <f>IF($M257="Ja",Formler!DD$4*$N257,0)</f>
        <v>0</v>
      </c>
      <c r="BO258" s="41">
        <f>IF(D257="Ja",$B257*Formler!CV$5,0)</f>
        <v>0</v>
      </c>
      <c r="BP258" s="41">
        <f>IF(E257="Ja",$B257*Formler!CW$5,0)</f>
        <v>0</v>
      </c>
      <c r="BQ258" s="41">
        <f>IF(F257="Ja",$B257*Formler!CX$5,0)</f>
        <v>0</v>
      </c>
      <c r="BR258" s="41">
        <f>IF(G257="Ja",$B257*Formler!CY$5,0)</f>
        <v>0</v>
      </c>
      <c r="BS258" s="41">
        <f>IF(H257="Ja",$B257*Formler!CZ$5,0)</f>
        <v>0</v>
      </c>
      <c r="BT258" s="41">
        <f>IF(I257="Ja",$B257*Formler!DA$5,0)</f>
        <v>0</v>
      </c>
      <c r="BU258" s="41">
        <f>IF($J257&gt;0,$J257*Formler!$DB$5,0)</f>
        <v>0</v>
      </c>
      <c r="BV258" s="41">
        <f>IF(K257="Ja",$B257*Formler!DC$5,0)</f>
        <v>0</v>
      </c>
      <c r="BW258" s="41">
        <f>IF(L257="Ja",Formler!DE$5,0)</f>
        <v>0</v>
      </c>
      <c r="BX258" s="41">
        <f>IF(M257="Ja",Formler!DD$5*$N257,0)</f>
        <v>0</v>
      </c>
      <c r="BY258" s="41">
        <f>IF(D257="Ja",$B257*Formler!CV$6,0)</f>
        <v>0</v>
      </c>
      <c r="BZ258" s="41">
        <f>IF(E257="Ja",$B257*Formler!CW$6,0)</f>
        <v>0</v>
      </c>
      <c r="CA258" s="41">
        <f>IF(F257="Ja",$B257*Formler!CX$6,0)</f>
        <v>0</v>
      </c>
      <c r="CB258" s="41">
        <f>IF(G257="Ja",$B257*Formler!CY$6,0)</f>
        <v>0</v>
      </c>
      <c r="CC258" s="41">
        <f>IF(H257="Ja",$B257*Formler!CZ$6,0)</f>
        <v>0</v>
      </c>
      <c r="CD258" s="41">
        <f>IF(I257="Ja",$B257*Formler!DA$6,0)</f>
        <v>0</v>
      </c>
      <c r="CE258" s="41">
        <f>IF($J257&gt;0,$J257*Formler!$DB$6,0)</f>
        <v>0</v>
      </c>
      <c r="CF258" s="41">
        <f>IF(K257="Ja",$B257*Formler!DC$6,0)</f>
        <v>0</v>
      </c>
      <c r="CG258" s="41">
        <f>IF(L257="Ja",Formler!DE$6,0)</f>
        <v>0</v>
      </c>
      <c r="CH258" s="41">
        <f>IF(M257="Ja",Formler!DD$6*$N257,0)</f>
        <v>0</v>
      </c>
      <c r="CI258" s="41">
        <f>IF(D257="Ja",$B257*Formler!CV$7,0)</f>
        <v>0</v>
      </c>
      <c r="CJ258" s="41">
        <f>IF(E257="Ja",$B257*Formler!CW$7,0)</f>
        <v>0</v>
      </c>
      <c r="CK258" s="41">
        <f>IF(F257="Ja",$B257*Formler!CX$7,0)</f>
        <v>0</v>
      </c>
      <c r="CL258" s="41">
        <f>IF(G257="Ja",$B257*Formler!CY$7,0)</f>
        <v>0</v>
      </c>
      <c r="CM258" s="41">
        <f>IF(H257="Ja",$B257*Formler!CZ$7,0)</f>
        <v>0</v>
      </c>
      <c r="CN258" s="41">
        <f>IF(I257="Ja",$B257*Formler!DA$7,0)</f>
        <v>0</v>
      </c>
      <c r="CO258" s="41">
        <f>IF($J257&gt;0,$J257*Formler!$DB$7,0)</f>
        <v>0</v>
      </c>
      <c r="CP258" s="41">
        <f>IF(K257="Ja",$B257*Formler!DC$7,0)</f>
        <v>0</v>
      </c>
      <c r="CQ258" s="41">
        <f>IF(L257="Ja",Formler!DE$7,0)</f>
        <v>0</v>
      </c>
      <c r="CR258" s="41">
        <f>IF(M257="Ja",Formler!DD$7*$N257,0)</f>
        <v>0</v>
      </c>
      <c r="DR258" s="7">
        <v>287</v>
      </c>
    </row>
    <row r="259" spans="1:122" x14ac:dyDescent="0.35">
      <c r="A259" s="35">
        <f>Uträkningsmall!B265</f>
        <v>0</v>
      </c>
      <c r="B259" s="36">
        <f>IF(Uträkningsmall!$C265=Formler!$DR$12,12,Uträkningsmall!$C265)</f>
        <v>0</v>
      </c>
      <c r="C259" s="36">
        <f>Uträkningsmall!D265</f>
        <v>0</v>
      </c>
      <c r="D259" s="36">
        <f>Uträkningsmall!E265</f>
        <v>0</v>
      </c>
      <c r="E259" s="36">
        <f>Uträkningsmall!F265</f>
        <v>0</v>
      </c>
      <c r="F259" s="36">
        <f>Uträkningsmall!G265</f>
        <v>0</v>
      </c>
      <c r="G259" s="36">
        <f>Uträkningsmall!H265</f>
        <v>0</v>
      </c>
      <c r="H259" s="36">
        <f>Uträkningsmall!I265</f>
        <v>0</v>
      </c>
      <c r="I259" s="36">
        <f>Uträkningsmall!J265</f>
        <v>0</v>
      </c>
      <c r="J259" s="36">
        <f>Uträkningsmall!K265</f>
        <v>0</v>
      </c>
      <c r="K259" s="36">
        <f>Uträkningsmall!L265</f>
        <v>0</v>
      </c>
      <c r="L259" s="36">
        <f>Uträkningsmall!M265</f>
        <v>0</v>
      </c>
      <c r="M259" s="36">
        <f>Uträkningsmall!N265</f>
        <v>0</v>
      </c>
      <c r="N259" s="37">
        <f>Uträkningsmall!O265</f>
        <v>0</v>
      </c>
      <c r="P259" s="62">
        <f t="shared" si="67"/>
        <v>0</v>
      </c>
      <c r="Q259" s="62">
        <f t="shared" si="67"/>
        <v>0</v>
      </c>
      <c r="R259" s="62">
        <f t="shared" si="67"/>
        <v>0</v>
      </c>
      <c r="S259" s="62">
        <f t="shared" si="67"/>
        <v>0</v>
      </c>
      <c r="T259" s="62">
        <f t="shared" si="67"/>
        <v>0</v>
      </c>
      <c r="U259" s="63"/>
      <c r="V259" s="62">
        <f t="shared" ref="V259:V298" si="68">$B259*P259</f>
        <v>0</v>
      </c>
      <c r="W259" s="62">
        <f t="shared" ref="W259:W298" si="69">$B259*Q259</f>
        <v>0</v>
      </c>
      <c r="X259" s="62">
        <f t="shared" ref="X259:X298" si="70">$B259*R259</f>
        <v>0</v>
      </c>
      <c r="Y259" s="62">
        <f t="shared" ref="Y259:Y298" si="71">$B259*S259</f>
        <v>0</v>
      </c>
      <c r="Z259" s="62">
        <f t="shared" ref="Z259:Z298" si="72">$B259*T259</f>
        <v>0</v>
      </c>
      <c r="AA259" s="63"/>
      <c r="AB259" s="62">
        <f t="shared" ref="AB259:AB298" si="73">IF($C259="Ja",$V259*1.15,$V259)</f>
        <v>0</v>
      </c>
      <c r="AC259" s="62">
        <f t="shared" ref="AC259:AC298" si="74">IF($C259="Ja",$W259*1.15,$W259)</f>
        <v>0</v>
      </c>
      <c r="AD259" s="62">
        <f t="shared" ref="AD259:AD298" si="75">IF($C259="Ja",$X259*1.15,$X259)</f>
        <v>0</v>
      </c>
      <c r="AE259" s="62">
        <f t="shared" ref="AE259:AE298" si="76">IF($C259="Ja",$Y259*1.15,$Y259)</f>
        <v>0</v>
      </c>
      <c r="AF259" s="62">
        <f t="shared" ref="AF259:AF298" si="77">IF($C259="Ja",$Z259*1.15,$Z259)</f>
        <v>0</v>
      </c>
      <c r="AH259" s="83">
        <f t="shared" ref="AH259:AH298" si="78">AB259+SUM(AU260:BD260)</f>
        <v>0</v>
      </c>
      <c r="AI259" s="64">
        <f t="shared" ref="AI259:AI298" si="79">AC259+SUM(BE260:BN260)</f>
        <v>0</v>
      </c>
      <c r="AJ259" s="64">
        <f t="shared" ref="AJ259:AJ298" si="80">AD259+SUM(BO260:BX260)</f>
        <v>0</v>
      </c>
      <c r="AK259" s="64">
        <f t="shared" ref="AK259:AK298" si="81">AE259+SUM(BY260:CH260)</f>
        <v>0</v>
      </c>
      <c r="AL259" s="84">
        <f t="shared" ref="AL259:AL298" si="82">AF259+SUM(CI260:CR260)</f>
        <v>0</v>
      </c>
      <c r="AU259" s="40">
        <f>IF($D258="Ja",$B258*Formler!CV$3,0)</f>
        <v>0</v>
      </c>
      <c r="AV259" s="41">
        <f>IF($E258="Ja",$B258*Formler!CW$3,0)</f>
        <v>0</v>
      </c>
      <c r="AW259" s="41">
        <f>IF($F258="Ja",$B258*Formler!CX$3,0)</f>
        <v>0</v>
      </c>
      <c r="AX259" s="41">
        <f>IF($G258="Ja",$B258*Formler!CY$3,0)</f>
        <v>0</v>
      </c>
      <c r="AY259" s="41">
        <f>IF($H258="Ja",$B258*Formler!CZ$3,0)</f>
        <v>0</v>
      </c>
      <c r="AZ259" s="41">
        <f>IF($I258="Ja",$B258*Formler!DA$3,0)</f>
        <v>0</v>
      </c>
      <c r="BA259" s="41">
        <f>IF($J258&gt;0,$J258*Formler!DB$3,0)</f>
        <v>0</v>
      </c>
      <c r="BB259" s="41">
        <f>IF($K258="Ja",$B258*Formler!DC$3,0)</f>
        <v>0</v>
      </c>
      <c r="BC259" s="74">
        <f>IF($L258="Ja",Formler!DE$3,0)</f>
        <v>0</v>
      </c>
      <c r="BD259" s="74">
        <f>IF($M258="Ja",$N258*Formler!DD$3,0)</f>
        <v>0</v>
      </c>
      <c r="BE259" s="41">
        <f>IF($D258="Ja",$B258*Formler!CV$4,0)</f>
        <v>0</v>
      </c>
      <c r="BF259" s="41">
        <f>IF($E258="Ja",$B258*Formler!CW$4,0)</f>
        <v>0</v>
      </c>
      <c r="BG259" s="41">
        <f>IF($F258="Ja",$B258*Formler!CX$4,0)</f>
        <v>0</v>
      </c>
      <c r="BH259" s="41">
        <f>IF($G258="Ja",$B258*Formler!CY$4,0)</f>
        <v>0</v>
      </c>
      <c r="BI259" s="41">
        <f>IF($H258="Ja",$B258*Formler!CZ$4,0)</f>
        <v>0</v>
      </c>
      <c r="BJ259" s="41">
        <f>IF($I258="Ja",$B258*Formler!DA$4,0)</f>
        <v>0</v>
      </c>
      <c r="BK259" s="41">
        <f>IF($J258&gt;0,$J258*Formler!$DB260,0)</f>
        <v>0</v>
      </c>
      <c r="BL259" s="41">
        <f>IF($K258="Ja",$B258*Formler!DC$4,0)</f>
        <v>0</v>
      </c>
      <c r="BM259" s="41">
        <f>IF($L258="Ja",Formler!DE$4,0)</f>
        <v>0</v>
      </c>
      <c r="BN259" s="41">
        <f>IF($M258="Ja",Formler!DD$4*$N258,0)</f>
        <v>0</v>
      </c>
      <c r="BO259" s="41">
        <f>IF(D258="Ja",$B258*Formler!CV$5,0)</f>
        <v>0</v>
      </c>
      <c r="BP259" s="41">
        <f>IF(E258="Ja",$B258*Formler!CW$5,0)</f>
        <v>0</v>
      </c>
      <c r="BQ259" s="41">
        <f>IF(F258="Ja",$B258*Formler!CX$5,0)</f>
        <v>0</v>
      </c>
      <c r="BR259" s="41">
        <f>IF(G258="Ja",$B258*Formler!CY$5,0)</f>
        <v>0</v>
      </c>
      <c r="BS259" s="41">
        <f>IF(H258="Ja",$B258*Formler!CZ$5,0)</f>
        <v>0</v>
      </c>
      <c r="BT259" s="41">
        <f>IF(I258="Ja",$B258*Formler!DA$5,0)</f>
        <v>0</v>
      </c>
      <c r="BU259" s="41">
        <f>IF($J258&gt;0,$J258*Formler!$DB$5,0)</f>
        <v>0</v>
      </c>
      <c r="BV259" s="41">
        <f>IF(K258="Ja",$B258*Formler!DC$5,0)</f>
        <v>0</v>
      </c>
      <c r="BW259" s="41">
        <f>IF(L258="Ja",Formler!DE$5,0)</f>
        <v>0</v>
      </c>
      <c r="BX259" s="41">
        <f>IF(M258="Ja",Formler!DD$5*$N258,0)</f>
        <v>0</v>
      </c>
      <c r="BY259" s="41">
        <f>IF(D258="Ja",$B258*Formler!CV$6,0)</f>
        <v>0</v>
      </c>
      <c r="BZ259" s="41">
        <f>IF(E258="Ja",$B258*Formler!CW$6,0)</f>
        <v>0</v>
      </c>
      <c r="CA259" s="41">
        <f>IF(F258="Ja",$B258*Formler!CX$6,0)</f>
        <v>0</v>
      </c>
      <c r="CB259" s="41">
        <f>IF(G258="Ja",$B258*Formler!CY$6,0)</f>
        <v>0</v>
      </c>
      <c r="CC259" s="41">
        <f>IF(H258="Ja",$B258*Formler!CZ$6,0)</f>
        <v>0</v>
      </c>
      <c r="CD259" s="41">
        <f>IF(I258="Ja",$B258*Formler!DA$6,0)</f>
        <v>0</v>
      </c>
      <c r="CE259" s="41">
        <f>IF($J258&gt;0,$J258*Formler!$DB$6,0)</f>
        <v>0</v>
      </c>
      <c r="CF259" s="41">
        <f>IF(K258="Ja",$B258*Formler!DC$6,0)</f>
        <v>0</v>
      </c>
      <c r="CG259" s="41">
        <f>IF(L258="Ja",Formler!DE$6,0)</f>
        <v>0</v>
      </c>
      <c r="CH259" s="41">
        <f>IF(M258="Ja",Formler!DD$6*$N258,0)</f>
        <v>0</v>
      </c>
      <c r="CI259" s="41">
        <f>IF(D258="Ja",$B258*Formler!CV$7,0)</f>
        <v>0</v>
      </c>
      <c r="CJ259" s="41">
        <f>IF(E258="Ja",$B258*Formler!CW$7,0)</f>
        <v>0</v>
      </c>
      <c r="CK259" s="41">
        <f>IF(F258="Ja",$B258*Formler!CX$7,0)</f>
        <v>0</v>
      </c>
      <c r="CL259" s="41">
        <f>IF(G258="Ja",$B258*Formler!CY$7,0)</f>
        <v>0</v>
      </c>
      <c r="CM259" s="41">
        <f>IF(H258="Ja",$B258*Formler!CZ$7,0)</f>
        <v>0</v>
      </c>
      <c r="CN259" s="41">
        <f>IF(I258="Ja",$B258*Formler!DA$7,0)</f>
        <v>0</v>
      </c>
      <c r="CO259" s="41">
        <f>IF($J258&gt;0,$J258*Formler!$DB$7,0)</f>
        <v>0</v>
      </c>
      <c r="CP259" s="41">
        <f>IF(K258="Ja",$B258*Formler!DC$7,0)</f>
        <v>0</v>
      </c>
      <c r="CQ259" s="41">
        <f>IF(L258="Ja",Formler!DE$7,0)</f>
        <v>0</v>
      </c>
      <c r="CR259" s="41">
        <f>IF(M258="Ja",Formler!DD$7*$N258,0)</f>
        <v>0</v>
      </c>
      <c r="DR259" s="7">
        <v>288</v>
      </c>
    </row>
    <row r="260" spans="1:122" x14ac:dyDescent="0.35">
      <c r="A260" s="35">
        <f>Uträkningsmall!B266</f>
        <v>0</v>
      </c>
      <c r="B260" s="36">
        <f>IF(Uträkningsmall!$C266=Formler!$DR$12,12,Uträkningsmall!$C266)</f>
        <v>0</v>
      </c>
      <c r="C260" s="36">
        <f>Uträkningsmall!D266</f>
        <v>0</v>
      </c>
      <c r="D260" s="36">
        <f>Uträkningsmall!E266</f>
        <v>0</v>
      </c>
      <c r="E260" s="36">
        <f>Uträkningsmall!F266</f>
        <v>0</v>
      </c>
      <c r="F260" s="36">
        <f>Uträkningsmall!G266</f>
        <v>0</v>
      </c>
      <c r="G260" s="36">
        <f>Uträkningsmall!H266</f>
        <v>0</v>
      </c>
      <c r="H260" s="36">
        <f>Uträkningsmall!I266</f>
        <v>0</v>
      </c>
      <c r="I260" s="36">
        <f>Uträkningsmall!J266</f>
        <v>0</v>
      </c>
      <c r="J260" s="36">
        <f>Uträkningsmall!K266</f>
        <v>0</v>
      </c>
      <c r="K260" s="36">
        <f>Uträkningsmall!L266</f>
        <v>0</v>
      </c>
      <c r="L260" s="36">
        <f>Uträkningsmall!M266</f>
        <v>0</v>
      </c>
      <c r="M260" s="36">
        <f>Uträkningsmall!N266</f>
        <v>0</v>
      </c>
      <c r="N260" s="37">
        <f>Uträkningsmall!O266</f>
        <v>0</v>
      </c>
      <c r="P260" s="62">
        <f t="shared" si="67"/>
        <v>0</v>
      </c>
      <c r="Q260" s="62">
        <f t="shared" si="67"/>
        <v>0</v>
      </c>
      <c r="R260" s="62">
        <f t="shared" si="67"/>
        <v>0</v>
      </c>
      <c r="S260" s="62">
        <f t="shared" si="67"/>
        <v>0</v>
      </c>
      <c r="T260" s="62">
        <f t="shared" si="67"/>
        <v>0</v>
      </c>
      <c r="U260" s="63"/>
      <c r="V260" s="62">
        <f t="shared" si="68"/>
        <v>0</v>
      </c>
      <c r="W260" s="62">
        <f t="shared" si="69"/>
        <v>0</v>
      </c>
      <c r="X260" s="62">
        <f t="shared" si="70"/>
        <v>0</v>
      </c>
      <c r="Y260" s="62">
        <f t="shared" si="71"/>
        <v>0</v>
      </c>
      <c r="Z260" s="62">
        <f t="shared" si="72"/>
        <v>0</v>
      </c>
      <c r="AA260" s="63"/>
      <c r="AB260" s="62">
        <f t="shared" si="73"/>
        <v>0</v>
      </c>
      <c r="AC260" s="62">
        <f t="shared" si="74"/>
        <v>0</v>
      </c>
      <c r="AD260" s="62">
        <f t="shared" si="75"/>
        <v>0</v>
      </c>
      <c r="AE260" s="62">
        <f t="shared" si="76"/>
        <v>0</v>
      </c>
      <c r="AF260" s="62">
        <f t="shared" si="77"/>
        <v>0</v>
      </c>
      <c r="AH260" s="83">
        <f t="shared" si="78"/>
        <v>0</v>
      </c>
      <c r="AI260" s="64">
        <f t="shared" si="79"/>
        <v>0</v>
      </c>
      <c r="AJ260" s="64">
        <f t="shared" si="80"/>
        <v>0</v>
      </c>
      <c r="AK260" s="64">
        <f t="shared" si="81"/>
        <v>0</v>
      </c>
      <c r="AL260" s="84">
        <f t="shared" si="82"/>
        <v>0</v>
      </c>
      <c r="AU260" s="40">
        <f>IF($D259="Ja",$B259*Formler!CV$3,0)</f>
        <v>0</v>
      </c>
      <c r="AV260" s="41">
        <f>IF($E259="Ja",$B259*Formler!CW$3,0)</f>
        <v>0</v>
      </c>
      <c r="AW260" s="41">
        <f>IF($F259="Ja",$B259*Formler!CX$3,0)</f>
        <v>0</v>
      </c>
      <c r="AX260" s="41">
        <f>IF($G259="Ja",$B259*Formler!CY$3,0)</f>
        <v>0</v>
      </c>
      <c r="AY260" s="41">
        <f>IF($H259="Ja",$B259*Formler!CZ$3,0)</f>
        <v>0</v>
      </c>
      <c r="AZ260" s="41">
        <f>IF($I259="Ja",$B259*Formler!DA$3,0)</f>
        <v>0</v>
      </c>
      <c r="BA260" s="41">
        <f>IF($J259&gt;0,$J259*Formler!DB$3,0)</f>
        <v>0</v>
      </c>
      <c r="BB260" s="41">
        <f>IF($K259="Ja",$B259*Formler!DC$3,0)</f>
        <v>0</v>
      </c>
      <c r="BC260" s="74">
        <f>IF($L259="Ja",Formler!DE$3,0)</f>
        <v>0</v>
      </c>
      <c r="BD260" s="74">
        <f>IF($M259="Ja",$N259*Formler!DD$3,0)</f>
        <v>0</v>
      </c>
      <c r="BE260" s="41">
        <f>IF($D259="Ja",$B259*Formler!CV$4,0)</f>
        <v>0</v>
      </c>
      <c r="BF260" s="41">
        <f>IF($E259="Ja",$B259*Formler!CW$4,0)</f>
        <v>0</v>
      </c>
      <c r="BG260" s="41">
        <f>IF($F259="Ja",$B259*Formler!CX$4,0)</f>
        <v>0</v>
      </c>
      <c r="BH260" s="41">
        <f>IF($G259="Ja",$B259*Formler!CY$4,0)</f>
        <v>0</v>
      </c>
      <c r="BI260" s="41">
        <f>IF($H259="Ja",$B259*Formler!CZ$4,0)</f>
        <v>0</v>
      </c>
      <c r="BJ260" s="41">
        <f>IF($I259="Ja",$B259*Formler!DA$4,0)</f>
        <v>0</v>
      </c>
      <c r="BK260" s="41">
        <f>IF($J259&gt;0,$J259*Formler!$DB261,0)</f>
        <v>0</v>
      </c>
      <c r="BL260" s="41">
        <f>IF($K259="Ja",$B259*Formler!DC$4,0)</f>
        <v>0</v>
      </c>
      <c r="BM260" s="41">
        <f>IF($L259="Ja",Formler!DE$4,0)</f>
        <v>0</v>
      </c>
      <c r="BN260" s="41">
        <f>IF($M259="Ja",Formler!DD$4*$N259,0)</f>
        <v>0</v>
      </c>
      <c r="BO260" s="41">
        <f>IF(D259="Ja",$B259*Formler!CV$5,0)</f>
        <v>0</v>
      </c>
      <c r="BP260" s="41">
        <f>IF(E259="Ja",$B259*Formler!CW$5,0)</f>
        <v>0</v>
      </c>
      <c r="BQ260" s="41">
        <f>IF(F259="Ja",$B259*Formler!CX$5,0)</f>
        <v>0</v>
      </c>
      <c r="BR260" s="41">
        <f>IF(G259="Ja",$B259*Formler!CY$5,0)</f>
        <v>0</v>
      </c>
      <c r="BS260" s="41">
        <f>IF(H259="Ja",$B259*Formler!CZ$5,0)</f>
        <v>0</v>
      </c>
      <c r="BT260" s="41">
        <f>IF(I259="Ja",$B259*Formler!DA$5,0)</f>
        <v>0</v>
      </c>
      <c r="BU260" s="41">
        <f>IF($J259&gt;0,$J259*Formler!$DB$5,0)</f>
        <v>0</v>
      </c>
      <c r="BV260" s="41">
        <f>IF(K259="Ja",$B259*Formler!DC$5,0)</f>
        <v>0</v>
      </c>
      <c r="BW260" s="41">
        <f>IF(L259="Ja",Formler!DE$5,0)</f>
        <v>0</v>
      </c>
      <c r="BX260" s="41">
        <f>IF(M259="Ja",Formler!DD$5*$N259,0)</f>
        <v>0</v>
      </c>
      <c r="BY260" s="41">
        <f>IF(D259="Ja",$B259*Formler!CV$6,0)</f>
        <v>0</v>
      </c>
      <c r="BZ260" s="41">
        <f>IF(E259="Ja",$B259*Formler!CW$6,0)</f>
        <v>0</v>
      </c>
      <c r="CA260" s="41">
        <f>IF(F259="Ja",$B259*Formler!CX$6,0)</f>
        <v>0</v>
      </c>
      <c r="CB260" s="41">
        <f>IF(G259="Ja",$B259*Formler!CY$6,0)</f>
        <v>0</v>
      </c>
      <c r="CC260" s="41">
        <f>IF(H259="Ja",$B259*Formler!CZ$6,0)</f>
        <v>0</v>
      </c>
      <c r="CD260" s="41">
        <f>IF(I259="Ja",$B259*Formler!DA$6,0)</f>
        <v>0</v>
      </c>
      <c r="CE260" s="41">
        <f>IF($J259&gt;0,$J259*Formler!$DB$6,0)</f>
        <v>0</v>
      </c>
      <c r="CF260" s="41">
        <f>IF(K259="Ja",$B259*Formler!DC$6,0)</f>
        <v>0</v>
      </c>
      <c r="CG260" s="41">
        <f>IF(L259="Ja",Formler!DE$6,0)</f>
        <v>0</v>
      </c>
      <c r="CH260" s="41">
        <f>IF(M259="Ja",Formler!DD$6*$N259,0)</f>
        <v>0</v>
      </c>
      <c r="CI260" s="41">
        <f>IF(D259="Ja",$B259*Formler!CV$7,0)</f>
        <v>0</v>
      </c>
      <c r="CJ260" s="41">
        <f>IF(E259="Ja",$B259*Formler!CW$7,0)</f>
        <v>0</v>
      </c>
      <c r="CK260" s="41">
        <f>IF(F259="Ja",$B259*Formler!CX$7,0)</f>
        <v>0</v>
      </c>
      <c r="CL260" s="41">
        <f>IF(G259="Ja",$B259*Formler!CY$7,0)</f>
        <v>0</v>
      </c>
      <c r="CM260" s="41">
        <f>IF(H259="Ja",$B259*Formler!CZ$7,0)</f>
        <v>0</v>
      </c>
      <c r="CN260" s="41">
        <f>IF(I259="Ja",$B259*Formler!DA$7,0)</f>
        <v>0</v>
      </c>
      <c r="CO260" s="41">
        <f>IF($J259&gt;0,$J259*Formler!$DB$7,0)</f>
        <v>0</v>
      </c>
      <c r="CP260" s="41">
        <f>IF(K259="Ja",$B259*Formler!DC$7,0)</f>
        <v>0</v>
      </c>
      <c r="CQ260" s="41">
        <f>IF(L259="Ja",Formler!DE$7,0)</f>
        <v>0</v>
      </c>
      <c r="CR260" s="41">
        <f>IF(M259="Ja",Formler!DD$7*$N259,0)</f>
        <v>0</v>
      </c>
      <c r="DR260" s="7">
        <v>289</v>
      </c>
    </row>
    <row r="261" spans="1:122" x14ac:dyDescent="0.35">
      <c r="A261" s="35">
        <f>Uträkningsmall!B267</f>
        <v>0</v>
      </c>
      <c r="B261" s="36">
        <f>IF(Uträkningsmall!$C267=Formler!$DR$12,12,Uträkningsmall!$C267)</f>
        <v>0</v>
      </c>
      <c r="C261" s="36">
        <f>Uträkningsmall!D267</f>
        <v>0</v>
      </c>
      <c r="D261" s="36">
        <f>Uträkningsmall!E267</f>
        <v>0</v>
      </c>
      <c r="E261" s="36">
        <f>Uträkningsmall!F267</f>
        <v>0</v>
      </c>
      <c r="F261" s="36">
        <f>Uträkningsmall!G267</f>
        <v>0</v>
      </c>
      <c r="G261" s="36">
        <f>Uträkningsmall!H267</f>
        <v>0</v>
      </c>
      <c r="H261" s="36">
        <f>Uträkningsmall!I267</f>
        <v>0</v>
      </c>
      <c r="I261" s="36">
        <f>Uträkningsmall!J267</f>
        <v>0</v>
      </c>
      <c r="J261" s="36">
        <f>Uträkningsmall!K267</f>
        <v>0</v>
      </c>
      <c r="K261" s="36">
        <f>Uträkningsmall!L267</f>
        <v>0</v>
      </c>
      <c r="L261" s="36">
        <f>Uträkningsmall!M267</f>
        <v>0</v>
      </c>
      <c r="M261" s="36">
        <f>Uträkningsmall!N267</f>
        <v>0</v>
      </c>
      <c r="N261" s="37">
        <f>Uträkningsmall!O267</f>
        <v>0</v>
      </c>
      <c r="P261" s="62">
        <f t="shared" si="67"/>
        <v>0</v>
      </c>
      <c r="Q261" s="62">
        <f t="shared" si="67"/>
        <v>0</v>
      </c>
      <c r="R261" s="62">
        <f t="shared" si="67"/>
        <v>0</v>
      </c>
      <c r="S261" s="62">
        <f t="shared" si="67"/>
        <v>0</v>
      </c>
      <c r="T261" s="62">
        <f t="shared" si="67"/>
        <v>0</v>
      </c>
      <c r="U261" s="63"/>
      <c r="V261" s="62">
        <f t="shared" si="68"/>
        <v>0</v>
      </c>
      <c r="W261" s="62">
        <f t="shared" si="69"/>
        <v>0</v>
      </c>
      <c r="X261" s="62">
        <f t="shared" si="70"/>
        <v>0</v>
      </c>
      <c r="Y261" s="62">
        <f t="shared" si="71"/>
        <v>0</v>
      </c>
      <c r="Z261" s="62">
        <f t="shared" si="72"/>
        <v>0</v>
      </c>
      <c r="AA261" s="63"/>
      <c r="AB261" s="62">
        <f t="shared" si="73"/>
        <v>0</v>
      </c>
      <c r="AC261" s="62">
        <f t="shared" si="74"/>
        <v>0</v>
      </c>
      <c r="AD261" s="62">
        <f t="shared" si="75"/>
        <v>0</v>
      </c>
      <c r="AE261" s="62">
        <f t="shared" si="76"/>
        <v>0</v>
      </c>
      <c r="AF261" s="62">
        <f t="shared" si="77"/>
        <v>0</v>
      </c>
      <c r="AH261" s="83">
        <f t="shared" si="78"/>
        <v>0</v>
      </c>
      <c r="AI261" s="64">
        <f t="shared" si="79"/>
        <v>0</v>
      </c>
      <c r="AJ261" s="64">
        <f t="shared" si="80"/>
        <v>0</v>
      </c>
      <c r="AK261" s="64">
        <f t="shared" si="81"/>
        <v>0</v>
      </c>
      <c r="AL261" s="84">
        <f t="shared" si="82"/>
        <v>0</v>
      </c>
      <c r="AU261" s="40">
        <f>IF($D260="Ja",$B260*Formler!CV$3,0)</f>
        <v>0</v>
      </c>
      <c r="AV261" s="41">
        <f>IF($E260="Ja",$B260*Formler!CW$3,0)</f>
        <v>0</v>
      </c>
      <c r="AW261" s="41">
        <f>IF($F260="Ja",$B260*Formler!CX$3,0)</f>
        <v>0</v>
      </c>
      <c r="AX261" s="41">
        <f>IF($G260="Ja",$B260*Formler!CY$3,0)</f>
        <v>0</v>
      </c>
      <c r="AY261" s="41">
        <f>IF($H260="Ja",$B260*Formler!CZ$3,0)</f>
        <v>0</v>
      </c>
      <c r="AZ261" s="41">
        <f>IF($I260="Ja",$B260*Formler!DA$3,0)</f>
        <v>0</v>
      </c>
      <c r="BA261" s="41">
        <f>IF($J260&gt;0,$J260*Formler!DB$3,0)</f>
        <v>0</v>
      </c>
      <c r="BB261" s="41">
        <f>IF($K260="Ja",$B260*Formler!DC$3,0)</f>
        <v>0</v>
      </c>
      <c r="BC261" s="74">
        <f>IF($L260="Ja",Formler!DE$3,0)</f>
        <v>0</v>
      </c>
      <c r="BD261" s="74">
        <f>IF($M260="Ja",$N260*Formler!DD$3,0)</f>
        <v>0</v>
      </c>
      <c r="BE261" s="41">
        <f>IF($D260="Ja",$B260*Formler!CV$4,0)</f>
        <v>0</v>
      </c>
      <c r="BF261" s="41">
        <f>IF($E260="Ja",$B260*Formler!CW$4,0)</f>
        <v>0</v>
      </c>
      <c r="BG261" s="41">
        <f>IF($F260="Ja",$B260*Formler!CX$4,0)</f>
        <v>0</v>
      </c>
      <c r="BH261" s="41">
        <f>IF($G260="Ja",$B260*Formler!CY$4,0)</f>
        <v>0</v>
      </c>
      <c r="BI261" s="41">
        <f>IF($H260="Ja",$B260*Formler!CZ$4,0)</f>
        <v>0</v>
      </c>
      <c r="BJ261" s="41">
        <f>IF($I260="Ja",$B260*Formler!DA$4,0)</f>
        <v>0</v>
      </c>
      <c r="BK261" s="41">
        <f>IF($J260&gt;0,$J260*Formler!$DB262,0)</f>
        <v>0</v>
      </c>
      <c r="BL261" s="41">
        <f>IF($K260="Ja",$B260*Formler!DC$4,0)</f>
        <v>0</v>
      </c>
      <c r="BM261" s="41">
        <f>IF($L260="Ja",Formler!DE$4,0)</f>
        <v>0</v>
      </c>
      <c r="BN261" s="41">
        <f>IF($M260="Ja",Formler!DD$4*$N260,0)</f>
        <v>0</v>
      </c>
      <c r="BO261" s="41">
        <f>IF(D260="Ja",$B260*Formler!CV$5,0)</f>
        <v>0</v>
      </c>
      <c r="BP261" s="41">
        <f>IF(E260="Ja",$B260*Formler!CW$5,0)</f>
        <v>0</v>
      </c>
      <c r="BQ261" s="41">
        <f>IF(F260="Ja",$B260*Formler!CX$5,0)</f>
        <v>0</v>
      </c>
      <c r="BR261" s="41">
        <f>IF(G260="Ja",$B260*Formler!CY$5,0)</f>
        <v>0</v>
      </c>
      <c r="BS261" s="41">
        <f>IF(H260="Ja",$B260*Formler!CZ$5,0)</f>
        <v>0</v>
      </c>
      <c r="BT261" s="41">
        <f>IF(I260="Ja",$B260*Formler!DA$5,0)</f>
        <v>0</v>
      </c>
      <c r="BU261" s="41">
        <f>IF($J260&gt;0,$J260*Formler!$DB$5,0)</f>
        <v>0</v>
      </c>
      <c r="BV261" s="41">
        <f>IF(K260="Ja",$B260*Formler!DC$5,0)</f>
        <v>0</v>
      </c>
      <c r="BW261" s="41">
        <f>IF(L260="Ja",Formler!DE$5,0)</f>
        <v>0</v>
      </c>
      <c r="BX261" s="41">
        <f>IF(M260="Ja",Formler!DD$5*$N260,0)</f>
        <v>0</v>
      </c>
      <c r="BY261" s="41">
        <f>IF(D260="Ja",$B260*Formler!CV$6,0)</f>
        <v>0</v>
      </c>
      <c r="BZ261" s="41">
        <f>IF(E260="Ja",$B260*Formler!CW$6,0)</f>
        <v>0</v>
      </c>
      <c r="CA261" s="41">
        <f>IF(F260="Ja",$B260*Formler!CX$6,0)</f>
        <v>0</v>
      </c>
      <c r="CB261" s="41">
        <f>IF(G260="Ja",$B260*Formler!CY$6,0)</f>
        <v>0</v>
      </c>
      <c r="CC261" s="41">
        <f>IF(H260="Ja",$B260*Formler!CZ$6,0)</f>
        <v>0</v>
      </c>
      <c r="CD261" s="41">
        <f>IF(I260="Ja",$B260*Formler!DA$6,0)</f>
        <v>0</v>
      </c>
      <c r="CE261" s="41">
        <f>IF($J260&gt;0,$J260*Formler!$DB$6,0)</f>
        <v>0</v>
      </c>
      <c r="CF261" s="41">
        <f>IF(K260="Ja",$B260*Formler!DC$6,0)</f>
        <v>0</v>
      </c>
      <c r="CG261" s="41">
        <f>IF(L260="Ja",Formler!DE$6,0)</f>
        <v>0</v>
      </c>
      <c r="CH261" s="41">
        <f>IF(M260="Ja",Formler!DD$6*$N260,0)</f>
        <v>0</v>
      </c>
      <c r="CI261" s="41">
        <f>IF(D260="Ja",$B260*Formler!CV$7,0)</f>
        <v>0</v>
      </c>
      <c r="CJ261" s="41">
        <f>IF(E260="Ja",$B260*Formler!CW$7,0)</f>
        <v>0</v>
      </c>
      <c r="CK261" s="41">
        <f>IF(F260="Ja",$B260*Formler!CX$7,0)</f>
        <v>0</v>
      </c>
      <c r="CL261" s="41">
        <f>IF(G260="Ja",$B260*Formler!CY$7,0)</f>
        <v>0</v>
      </c>
      <c r="CM261" s="41">
        <f>IF(H260="Ja",$B260*Formler!CZ$7,0)</f>
        <v>0</v>
      </c>
      <c r="CN261" s="41">
        <f>IF(I260="Ja",$B260*Formler!DA$7,0)</f>
        <v>0</v>
      </c>
      <c r="CO261" s="41">
        <f>IF($J260&gt;0,$J260*Formler!$DB$7,0)</f>
        <v>0</v>
      </c>
      <c r="CP261" s="41">
        <f>IF(K260="Ja",$B260*Formler!DC$7,0)</f>
        <v>0</v>
      </c>
      <c r="CQ261" s="41">
        <f>IF(L260="Ja",Formler!DE$7,0)</f>
        <v>0</v>
      </c>
      <c r="CR261" s="41">
        <f>IF(M260="Ja",Formler!DD$7*$N260,0)</f>
        <v>0</v>
      </c>
      <c r="DR261" s="7">
        <v>290</v>
      </c>
    </row>
    <row r="262" spans="1:122" x14ac:dyDescent="0.35">
      <c r="A262" s="35">
        <f>Uträkningsmall!B268</f>
        <v>0</v>
      </c>
      <c r="B262" s="36">
        <f>IF(Uträkningsmall!$C268=Formler!$DR$12,12,Uträkningsmall!$C268)</f>
        <v>0</v>
      </c>
      <c r="C262" s="36">
        <f>Uträkningsmall!D268</f>
        <v>0</v>
      </c>
      <c r="D262" s="36">
        <f>Uträkningsmall!E268</f>
        <v>0</v>
      </c>
      <c r="E262" s="36">
        <f>Uträkningsmall!F268</f>
        <v>0</v>
      </c>
      <c r="F262" s="36">
        <f>Uträkningsmall!G268</f>
        <v>0</v>
      </c>
      <c r="G262" s="36">
        <f>Uträkningsmall!H268</f>
        <v>0</v>
      </c>
      <c r="H262" s="36">
        <f>Uträkningsmall!I268</f>
        <v>0</v>
      </c>
      <c r="I262" s="36">
        <f>Uträkningsmall!J268</f>
        <v>0</v>
      </c>
      <c r="J262" s="36">
        <f>Uträkningsmall!K268</f>
        <v>0</v>
      </c>
      <c r="K262" s="36">
        <f>Uträkningsmall!L268</f>
        <v>0</v>
      </c>
      <c r="L262" s="36">
        <f>Uträkningsmall!M268</f>
        <v>0</v>
      </c>
      <c r="M262" s="36">
        <f>Uträkningsmall!N268</f>
        <v>0</v>
      </c>
      <c r="N262" s="37">
        <f>Uträkningsmall!O268</f>
        <v>0</v>
      </c>
      <c r="P262" s="62">
        <f t="shared" si="67"/>
        <v>0</v>
      </c>
      <c r="Q262" s="62">
        <f t="shared" si="67"/>
        <v>0</v>
      </c>
      <c r="R262" s="62">
        <f t="shared" si="67"/>
        <v>0</v>
      </c>
      <c r="S262" s="62">
        <f t="shared" si="67"/>
        <v>0</v>
      </c>
      <c r="T262" s="62">
        <f t="shared" si="67"/>
        <v>0</v>
      </c>
      <c r="U262" s="63"/>
      <c r="V262" s="62">
        <f t="shared" si="68"/>
        <v>0</v>
      </c>
      <c r="W262" s="62">
        <f t="shared" si="69"/>
        <v>0</v>
      </c>
      <c r="X262" s="62">
        <f t="shared" si="70"/>
        <v>0</v>
      </c>
      <c r="Y262" s="62">
        <f t="shared" si="71"/>
        <v>0</v>
      </c>
      <c r="Z262" s="62">
        <f t="shared" si="72"/>
        <v>0</v>
      </c>
      <c r="AA262" s="63"/>
      <c r="AB262" s="62">
        <f t="shared" si="73"/>
        <v>0</v>
      </c>
      <c r="AC262" s="62">
        <f t="shared" si="74"/>
        <v>0</v>
      </c>
      <c r="AD262" s="62">
        <f t="shared" si="75"/>
        <v>0</v>
      </c>
      <c r="AE262" s="62">
        <f t="shared" si="76"/>
        <v>0</v>
      </c>
      <c r="AF262" s="62">
        <f t="shared" si="77"/>
        <v>0</v>
      </c>
      <c r="AH262" s="83">
        <f t="shared" si="78"/>
        <v>0</v>
      </c>
      <c r="AI262" s="64">
        <f t="shared" si="79"/>
        <v>0</v>
      </c>
      <c r="AJ262" s="64">
        <f t="shared" si="80"/>
        <v>0</v>
      </c>
      <c r="AK262" s="64">
        <f t="shared" si="81"/>
        <v>0</v>
      </c>
      <c r="AL262" s="84">
        <f t="shared" si="82"/>
        <v>0</v>
      </c>
      <c r="AU262" s="40">
        <f>IF($D261="Ja",$B261*Formler!CV$3,0)</f>
        <v>0</v>
      </c>
      <c r="AV262" s="41">
        <f>IF($E261="Ja",$B261*Formler!CW$3,0)</f>
        <v>0</v>
      </c>
      <c r="AW262" s="41">
        <f>IF($F261="Ja",$B261*Formler!CX$3,0)</f>
        <v>0</v>
      </c>
      <c r="AX262" s="41">
        <f>IF($G261="Ja",$B261*Formler!CY$3,0)</f>
        <v>0</v>
      </c>
      <c r="AY262" s="41">
        <f>IF($H261="Ja",$B261*Formler!CZ$3,0)</f>
        <v>0</v>
      </c>
      <c r="AZ262" s="41">
        <f>IF($I261="Ja",$B261*Formler!DA$3,0)</f>
        <v>0</v>
      </c>
      <c r="BA262" s="41">
        <f>IF($J261&gt;0,$J261*Formler!DB$3,0)</f>
        <v>0</v>
      </c>
      <c r="BB262" s="41">
        <f>IF($K261="Ja",$B261*Formler!DC$3,0)</f>
        <v>0</v>
      </c>
      <c r="BC262" s="74">
        <f>IF($L261="Ja",Formler!DE$3,0)</f>
        <v>0</v>
      </c>
      <c r="BD262" s="74">
        <f>IF($M261="Ja",$N261*Formler!DD$3,0)</f>
        <v>0</v>
      </c>
      <c r="BE262" s="41">
        <f>IF($D261="Ja",$B261*Formler!CV$4,0)</f>
        <v>0</v>
      </c>
      <c r="BF262" s="41">
        <f>IF($E261="Ja",$B261*Formler!CW$4,0)</f>
        <v>0</v>
      </c>
      <c r="BG262" s="41">
        <f>IF($F261="Ja",$B261*Formler!CX$4,0)</f>
        <v>0</v>
      </c>
      <c r="BH262" s="41">
        <f>IF($G261="Ja",$B261*Formler!CY$4,0)</f>
        <v>0</v>
      </c>
      <c r="BI262" s="41">
        <f>IF($H261="Ja",$B261*Formler!CZ$4,0)</f>
        <v>0</v>
      </c>
      <c r="BJ262" s="41">
        <f>IF($I261="Ja",$B261*Formler!DA$4,0)</f>
        <v>0</v>
      </c>
      <c r="BK262" s="41">
        <f>IF($J261&gt;0,$J261*Formler!$DB263,0)</f>
        <v>0</v>
      </c>
      <c r="BL262" s="41">
        <f>IF($K261="Ja",$B261*Formler!DC$4,0)</f>
        <v>0</v>
      </c>
      <c r="BM262" s="41">
        <f>IF($L261="Ja",Formler!DE$4,0)</f>
        <v>0</v>
      </c>
      <c r="BN262" s="41">
        <f>IF($M261="Ja",Formler!DD$4*$N261,0)</f>
        <v>0</v>
      </c>
      <c r="BO262" s="41">
        <f>IF(D261="Ja",$B261*Formler!CV$5,0)</f>
        <v>0</v>
      </c>
      <c r="BP262" s="41">
        <f>IF(E261="Ja",$B261*Formler!CW$5,0)</f>
        <v>0</v>
      </c>
      <c r="BQ262" s="41">
        <f>IF(F261="Ja",$B261*Formler!CX$5,0)</f>
        <v>0</v>
      </c>
      <c r="BR262" s="41">
        <f>IF(G261="Ja",$B261*Formler!CY$5,0)</f>
        <v>0</v>
      </c>
      <c r="BS262" s="41">
        <f>IF(H261="Ja",$B261*Formler!CZ$5,0)</f>
        <v>0</v>
      </c>
      <c r="BT262" s="41">
        <f>IF(I261="Ja",$B261*Formler!DA$5,0)</f>
        <v>0</v>
      </c>
      <c r="BU262" s="41">
        <f>IF($J261&gt;0,$J261*Formler!$DB$5,0)</f>
        <v>0</v>
      </c>
      <c r="BV262" s="41">
        <f>IF(K261="Ja",$B261*Formler!DC$5,0)</f>
        <v>0</v>
      </c>
      <c r="BW262" s="41">
        <f>IF(L261="Ja",Formler!DE$5,0)</f>
        <v>0</v>
      </c>
      <c r="BX262" s="41">
        <f>IF(M261="Ja",Formler!DD$5*$N261,0)</f>
        <v>0</v>
      </c>
      <c r="BY262" s="41">
        <f>IF(D261="Ja",$B261*Formler!CV$6,0)</f>
        <v>0</v>
      </c>
      <c r="BZ262" s="41">
        <f>IF(E261="Ja",$B261*Formler!CW$6,0)</f>
        <v>0</v>
      </c>
      <c r="CA262" s="41">
        <f>IF(F261="Ja",$B261*Formler!CX$6,0)</f>
        <v>0</v>
      </c>
      <c r="CB262" s="41">
        <f>IF(G261="Ja",$B261*Formler!CY$6,0)</f>
        <v>0</v>
      </c>
      <c r="CC262" s="41">
        <f>IF(H261="Ja",$B261*Formler!CZ$6,0)</f>
        <v>0</v>
      </c>
      <c r="CD262" s="41">
        <f>IF(I261="Ja",$B261*Formler!DA$6,0)</f>
        <v>0</v>
      </c>
      <c r="CE262" s="41">
        <f>IF($J261&gt;0,$J261*Formler!$DB$6,0)</f>
        <v>0</v>
      </c>
      <c r="CF262" s="41">
        <f>IF(K261="Ja",$B261*Formler!DC$6,0)</f>
        <v>0</v>
      </c>
      <c r="CG262" s="41">
        <f>IF(L261="Ja",Formler!DE$6,0)</f>
        <v>0</v>
      </c>
      <c r="CH262" s="41">
        <f>IF(M261="Ja",Formler!DD$6*$N261,0)</f>
        <v>0</v>
      </c>
      <c r="CI262" s="41">
        <f>IF(D261="Ja",$B261*Formler!CV$7,0)</f>
        <v>0</v>
      </c>
      <c r="CJ262" s="41">
        <f>IF(E261="Ja",$B261*Formler!CW$7,0)</f>
        <v>0</v>
      </c>
      <c r="CK262" s="41">
        <f>IF(F261="Ja",$B261*Formler!CX$7,0)</f>
        <v>0</v>
      </c>
      <c r="CL262" s="41">
        <f>IF(G261="Ja",$B261*Formler!CY$7,0)</f>
        <v>0</v>
      </c>
      <c r="CM262" s="41">
        <f>IF(H261="Ja",$B261*Formler!CZ$7,0)</f>
        <v>0</v>
      </c>
      <c r="CN262" s="41">
        <f>IF(I261="Ja",$B261*Formler!DA$7,0)</f>
        <v>0</v>
      </c>
      <c r="CO262" s="41">
        <f>IF($J261&gt;0,$J261*Formler!$DB$7,0)</f>
        <v>0</v>
      </c>
      <c r="CP262" s="41">
        <f>IF(K261="Ja",$B261*Formler!DC$7,0)</f>
        <v>0</v>
      </c>
      <c r="CQ262" s="41">
        <f>IF(L261="Ja",Formler!DE$7,0)</f>
        <v>0</v>
      </c>
      <c r="CR262" s="41">
        <f>IF(M261="Ja",Formler!DD$7*$N261,0)</f>
        <v>0</v>
      </c>
      <c r="DR262" s="7">
        <v>291</v>
      </c>
    </row>
    <row r="263" spans="1:122" x14ac:dyDescent="0.35">
      <c r="A263" s="35">
        <f>Uträkningsmall!B269</f>
        <v>0</v>
      </c>
      <c r="B263" s="36">
        <f>IF(Uträkningsmall!$C269=Formler!$DR$12,12,Uträkningsmall!$C269)</f>
        <v>0</v>
      </c>
      <c r="C263" s="36">
        <f>Uträkningsmall!D269</f>
        <v>0</v>
      </c>
      <c r="D263" s="36">
        <f>Uträkningsmall!E269</f>
        <v>0</v>
      </c>
      <c r="E263" s="36">
        <f>Uträkningsmall!F269</f>
        <v>0</v>
      </c>
      <c r="F263" s="36">
        <f>Uträkningsmall!G269</f>
        <v>0</v>
      </c>
      <c r="G263" s="36">
        <f>Uträkningsmall!H269</f>
        <v>0</v>
      </c>
      <c r="H263" s="36">
        <f>Uträkningsmall!I269</f>
        <v>0</v>
      </c>
      <c r="I263" s="36">
        <f>Uträkningsmall!J269</f>
        <v>0</v>
      </c>
      <c r="J263" s="36">
        <f>Uträkningsmall!K269</f>
        <v>0</v>
      </c>
      <c r="K263" s="36">
        <f>Uträkningsmall!L269</f>
        <v>0</v>
      </c>
      <c r="L263" s="36">
        <f>Uträkningsmall!M269</f>
        <v>0</v>
      </c>
      <c r="M263" s="36">
        <f>Uträkningsmall!N269</f>
        <v>0</v>
      </c>
      <c r="N263" s="37">
        <f>Uträkningsmall!O269</f>
        <v>0</v>
      </c>
      <c r="P263" s="62">
        <f t="shared" si="67"/>
        <v>0</v>
      </c>
      <c r="Q263" s="62">
        <f t="shared" si="67"/>
        <v>0</v>
      </c>
      <c r="R263" s="62">
        <f t="shared" si="67"/>
        <v>0</v>
      </c>
      <c r="S263" s="62">
        <f t="shared" si="67"/>
        <v>0</v>
      </c>
      <c r="T263" s="62">
        <f t="shared" si="67"/>
        <v>0</v>
      </c>
      <c r="U263" s="63"/>
      <c r="V263" s="62">
        <f t="shared" si="68"/>
        <v>0</v>
      </c>
      <c r="W263" s="62">
        <f t="shared" si="69"/>
        <v>0</v>
      </c>
      <c r="X263" s="62">
        <f t="shared" si="70"/>
        <v>0</v>
      </c>
      <c r="Y263" s="62">
        <f t="shared" si="71"/>
        <v>0</v>
      </c>
      <c r="Z263" s="62">
        <f t="shared" si="72"/>
        <v>0</v>
      </c>
      <c r="AA263" s="63"/>
      <c r="AB263" s="62">
        <f t="shared" si="73"/>
        <v>0</v>
      </c>
      <c r="AC263" s="62">
        <f t="shared" si="74"/>
        <v>0</v>
      </c>
      <c r="AD263" s="62">
        <f t="shared" si="75"/>
        <v>0</v>
      </c>
      <c r="AE263" s="62">
        <f t="shared" si="76"/>
        <v>0</v>
      </c>
      <c r="AF263" s="62">
        <f t="shared" si="77"/>
        <v>0</v>
      </c>
      <c r="AH263" s="83">
        <f t="shared" si="78"/>
        <v>0</v>
      </c>
      <c r="AI263" s="64">
        <f t="shared" si="79"/>
        <v>0</v>
      </c>
      <c r="AJ263" s="64">
        <f t="shared" si="80"/>
        <v>0</v>
      </c>
      <c r="AK263" s="64">
        <f t="shared" si="81"/>
        <v>0</v>
      </c>
      <c r="AL263" s="84">
        <f t="shared" si="82"/>
        <v>0</v>
      </c>
      <c r="AU263" s="40">
        <f>IF($D262="Ja",$B262*Formler!CV$3,0)</f>
        <v>0</v>
      </c>
      <c r="AV263" s="41">
        <f>IF($E262="Ja",$B262*Formler!CW$3,0)</f>
        <v>0</v>
      </c>
      <c r="AW263" s="41">
        <f>IF($F262="Ja",$B262*Formler!CX$3,0)</f>
        <v>0</v>
      </c>
      <c r="AX263" s="41">
        <f>IF($G262="Ja",$B262*Formler!CY$3,0)</f>
        <v>0</v>
      </c>
      <c r="AY263" s="41">
        <f>IF($H262="Ja",$B262*Formler!CZ$3,0)</f>
        <v>0</v>
      </c>
      <c r="AZ263" s="41">
        <f>IF($I262="Ja",$B262*Formler!DA$3,0)</f>
        <v>0</v>
      </c>
      <c r="BA263" s="41">
        <f>IF($J262&gt;0,$J262*Formler!DB$3,0)</f>
        <v>0</v>
      </c>
      <c r="BB263" s="41">
        <f>IF($K262="Ja",$B262*Formler!DC$3,0)</f>
        <v>0</v>
      </c>
      <c r="BC263" s="74">
        <f>IF($L262="Ja",Formler!DE$3,0)</f>
        <v>0</v>
      </c>
      <c r="BD263" s="74">
        <f>IF($M262="Ja",$N262*Formler!DD$3,0)</f>
        <v>0</v>
      </c>
      <c r="BE263" s="41">
        <f>IF($D262="Ja",$B262*Formler!CV$4,0)</f>
        <v>0</v>
      </c>
      <c r="BF263" s="41">
        <f>IF($E262="Ja",$B262*Formler!CW$4,0)</f>
        <v>0</v>
      </c>
      <c r="BG263" s="41">
        <f>IF($F262="Ja",$B262*Formler!CX$4,0)</f>
        <v>0</v>
      </c>
      <c r="BH263" s="41">
        <f>IF($G262="Ja",$B262*Formler!CY$4,0)</f>
        <v>0</v>
      </c>
      <c r="BI263" s="41">
        <f>IF($H262="Ja",$B262*Formler!CZ$4,0)</f>
        <v>0</v>
      </c>
      <c r="BJ263" s="41">
        <f>IF($I262="Ja",$B262*Formler!DA$4,0)</f>
        <v>0</v>
      </c>
      <c r="BK263" s="41">
        <f>IF($J262&gt;0,$J262*Formler!$DB264,0)</f>
        <v>0</v>
      </c>
      <c r="BL263" s="41">
        <f>IF($K262="Ja",$B262*Formler!DC$4,0)</f>
        <v>0</v>
      </c>
      <c r="BM263" s="41">
        <f>IF($L262="Ja",Formler!DE$4,0)</f>
        <v>0</v>
      </c>
      <c r="BN263" s="41">
        <f>IF($M262="Ja",Formler!DD$4*$N262,0)</f>
        <v>0</v>
      </c>
      <c r="BO263" s="41">
        <f>IF(D262="Ja",$B262*Formler!CV$5,0)</f>
        <v>0</v>
      </c>
      <c r="BP263" s="41">
        <f>IF(E262="Ja",$B262*Formler!CW$5,0)</f>
        <v>0</v>
      </c>
      <c r="BQ263" s="41">
        <f>IF(F262="Ja",$B262*Formler!CX$5,0)</f>
        <v>0</v>
      </c>
      <c r="BR263" s="41">
        <f>IF(G262="Ja",$B262*Formler!CY$5,0)</f>
        <v>0</v>
      </c>
      <c r="BS263" s="41">
        <f>IF(H262="Ja",$B262*Formler!CZ$5,0)</f>
        <v>0</v>
      </c>
      <c r="BT263" s="41">
        <f>IF(I262="Ja",$B262*Formler!DA$5,0)</f>
        <v>0</v>
      </c>
      <c r="BU263" s="41">
        <f>IF($J262&gt;0,$J262*Formler!$DB$5,0)</f>
        <v>0</v>
      </c>
      <c r="BV263" s="41">
        <f>IF(K262="Ja",$B262*Formler!DC$5,0)</f>
        <v>0</v>
      </c>
      <c r="BW263" s="41">
        <f>IF(L262="Ja",Formler!DE$5,0)</f>
        <v>0</v>
      </c>
      <c r="BX263" s="41">
        <f>IF(M262="Ja",Formler!DD$5*$N262,0)</f>
        <v>0</v>
      </c>
      <c r="BY263" s="41">
        <f>IF(D262="Ja",$B262*Formler!CV$6,0)</f>
        <v>0</v>
      </c>
      <c r="BZ263" s="41">
        <f>IF(E262="Ja",$B262*Formler!CW$6,0)</f>
        <v>0</v>
      </c>
      <c r="CA263" s="41">
        <f>IF(F262="Ja",$B262*Formler!CX$6,0)</f>
        <v>0</v>
      </c>
      <c r="CB263" s="41">
        <f>IF(G262="Ja",$B262*Formler!CY$6,0)</f>
        <v>0</v>
      </c>
      <c r="CC263" s="41">
        <f>IF(H262="Ja",$B262*Formler!CZ$6,0)</f>
        <v>0</v>
      </c>
      <c r="CD263" s="41">
        <f>IF(I262="Ja",$B262*Formler!DA$6,0)</f>
        <v>0</v>
      </c>
      <c r="CE263" s="41">
        <f>IF($J262&gt;0,$J262*Formler!$DB$6,0)</f>
        <v>0</v>
      </c>
      <c r="CF263" s="41">
        <f>IF(K262="Ja",$B262*Formler!DC$6,0)</f>
        <v>0</v>
      </c>
      <c r="CG263" s="41">
        <f>IF(L262="Ja",Formler!DE$6,0)</f>
        <v>0</v>
      </c>
      <c r="CH263" s="41">
        <f>IF(M262="Ja",Formler!DD$6*$N262,0)</f>
        <v>0</v>
      </c>
      <c r="CI263" s="41">
        <f>IF(D262="Ja",$B262*Formler!CV$7,0)</f>
        <v>0</v>
      </c>
      <c r="CJ263" s="41">
        <f>IF(E262="Ja",$B262*Formler!CW$7,0)</f>
        <v>0</v>
      </c>
      <c r="CK263" s="41">
        <f>IF(F262="Ja",$B262*Formler!CX$7,0)</f>
        <v>0</v>
      </c>
      <c r="CL263" s="41">
        <f>IF(G262="Ja",$B262*Formler!CY$7,0)</f>
        <v>0</v>
      </c>
      <c r="CM263" s="41">
        <f>IF(H262="Ja",$B262*Formler!CZ$7,0)</f>
        <v>0</v>
      </c>
      <c r="CN263" s="41">
        <f>IF(I262="Ja",$B262*Formler!DA$7,0)</f>
        <v>0</v>
      </c>
      <c r="CO263" s="41">
        <f>IF($J262&gt;0,$J262*Formler!$DB$7,0)</f>
        <v>0</v>
      </c>
      <c r="CP263" s="41">
        <f>IF(K262="Ja",$B262*Formler!DC$7,0)</f>
        <v>0</v>
      </c>
      <c r="CQ263" s="41">
        <f>IF(L262="Ja",Formler!DE$7,0)</f>
        <v>0</v>
      </c>
      <c r="CR263" s="41">
        <f>IF(M262="Ja",Formler!DD$7*$N262,0)</f>
        <v>0</v>
      </c>
      <c r="DR263" s="7">
        <v>292</v>
      </c>
    </row>
    <row r="264" spans="1:122" x14ac:dyDescent="0.35">
      <c r="A264" s="35">
        <f>Uträkningsmall!B270</f>
        <v>0</v>
      </c>
      <c r="B264" s="36">
        <f>IF(Uträkningsmall!$C270=Formler!$DR$12,12,Uträkningsmall!$C270)</f>
        <v>0</v>
      </c>
      <c r="C264" s="36">
        <f>Uträkningsmall!D270</f>
        <v>0</v>
      </c>
      <c r="D264" s="36">
        <f>Uträkningsmall!E270</f>
        <v>0</v>
      </c>
      <c r="E264" s="36">
        <f>Uträkningsmall!F270</f>
        <v>0</v>
      </c>
      <c r="F264" s="36">
        <f>Uträkningsmall!G270</f>
        <v>0</v>
      </c>
      <c r="G264" s="36">
        <f>Uträkningsmall!H270</f>
        <v>0</v>
      </c>
      <c r="H264" s="36">
        <f>Uträkningsmall!I270</f>
        <v>0</v>
      </c>
      <c r="I264" s="36">
        <f>Uträkningsmall!J270</f>
        <v>0</v>
      </c>
      <c r="J264" s="36">
        <f>Uträkningsmall!K270</f>
        <v>0</v>
      </c>
      <c r="K264" s="36">
        <f>Uträkningsmall!L270</f>
        <v>0</v>
      </c>
      <c r="L264" s="36">
        <f>Uträkningsmall!M270</f>
        <v>0</v>
      </c>
      <c r="M264" s="36">
        <f>Uträkningsmall!N270</f>
        <v>0</v>
      </c>
      <c r="N264" s="37">
        <f>Uträkningsmall!O270</f>
        <v>0</v>
      </c>
      <c r="P264" s="62">
        <f t="shared" si="67"/>
        <v>0</v>
      </c>
      <c r="Q264" s="62">
        <f t="shared" si="67"/>
        <v>0</v>
      </c>
      <c r="R264" s="62">
        <f t="shared" si="67"/>
        <v>0</v>
      </c>
      <c r="S264" s="62">
        <f t="shared" si="67"/>
        <v>0</v>
      </c>
      <c r="T264" s="62">
        <f t="shared" si="67"/>
        <v>0</v>
      </c>
      <c r="U264" s="63"/>
      <c r="V264" s="62">
        <f t="shared" si="68"/>
        <v>0</v>
      </c>
      <c r="W264" s="62">
        <f t="shared" si="69"/>
        <v>0</v>
      </c>
      <c r="X264" s="62">
        <f t="shared" si="70"/>
        <v>0</v>
      </c>
      <c r="Y264" s="62">
        <f t="shared" si="71"/>
        <v>0</v>
      </c>
      <c r="Z264" s="62">
        <f t="shared" si="72"/>
        <v>0</v>
      </c>
      <c r="AA264" s="63"/>
      <c r="AB264" s="62">
        <f t="shared" si="73"/>
        <v>0</v>
      </c>
      <c r="AC264" s="62">
        <f t="shared" si="74"/>
        <v>0</v>
      </c>
      <c r="AD264" s="62">
        <f t="shared" si="75"/>
        <v>0</v>
      </c>
      <c r="AE264" s="62">
        <f t="shared" si="76"/>
        <v>0</v>
      </c>
      <c r="AF264" s="62">
        <f t="shared" si="77"/>
        <v>0</v>
      </c>
      <c r="AH264" s="83">
        <f t="shared" si="78"/>
        <v>0</v>
      </c>
      <c r="AI264" s="64">
        <f t="shared" si="79"/>
        <v>0</v>
      </c>
      <c r="AJ264" s="64">
        <f t="shared" si="80"/>
        <v>0</v>
      </c>
      <c r="AK264" s="64">
        <f t="shared" si="81"/>
        <v>0</v>
      </c>
      <c r="AL264" s="84">
        <f t="shared" si="82"/>
        <v>0</v>
      </c>
      <c r="AU264" s="40">
        <f>IF($D263="Ja",$B263*Formler!CV$3,0)</f>
        <v>0</v>
      </c>
      <c r="AV264" s="41">
        <f>IF($E263="Ja",$B263*Formler!CW$3,0)</f>
        <v>0</v>
      </c>
      <c r="AW264" s="41">
        <f>IF($F263="Ja",$B263*Formler!CX$3,0)</f>
        <v>0</v>
      </c>
      <c r="AX264" s="41">
        <f>IF($G263="Ja",$B263*Formler!CY$3,0)</f>
        <v>0</v>
      </c>
      <c r="AY264" s="41">
        <f>IF($H263="Ja",$B263*Formler!CZ$3,0)</f>
        <v>0</v>
      </c>
      <c r="AZ264" s="41">
        <f>IF($I263="Ja",$B263*Formler!DA$3,0)</f>
        <v>0</v>
      </c>
      <c r="BA264" s="41">
        <f>IF($J263&gt;0,$J263*Formler!DB$3,0)</f>
        <v>0</v>
      </c>
      <c r="BB264" s="41">
        <f>IF($K263="Ja",$B263*Formler!DC$3,0)</f>
        <v>0</v>
      </c>
      <c r="BC264" s="74">
        <f>IF($L263="Ja",Formler!DE$3,0)</f>
        <v>0</v>
      </c>
      <c r="BD264" s="74">
        <f>IF($M263="Ja",$N263*Formler!DD$3,0)</f>
        <v>0</v>
      </c>
      <c r="BE264" s="41">
        <f>IF($D263="Ja",$B263*Formler!CV$4,0)</f>
        <v>0</v>
      </c>
      <c r="BF264" s="41">
        <f>IF($E263="Ja",$B263*Formler!CW$4,0)</f>
        <v>0</v>
      </c>
      <c r="BG264" s="41">
        <f>IF($F263="Ja",$B263*Formler!CX$4,0)</f>
        <v>0</v>
      </c>
      <c r="BH264" s="41">
        <f>IF($G263="Ja",$B263*Formler!CY$4,0)</f>
        <v>0</v>
      </c>
      <c r="BI264" s="41">
        <f>IF($H263="Ja",$B263*Formler!CZ$4,0)</f>
        <v>0</v>
      </c>
      <c r="BJ264" s="41">
        <f>IF($I263="Ja",$B263*Formler!DA$4,0)</f>
        <v>0</v>
      </c>
      <c r="BK264" s="41">
        <f>IF($J263&gt;0,$J263*Formler!$DB265,0)</f>
        <v>0</v>
      </c>
      <c r="BL264" s="41">
        <f>IF($K263="Ja",$B263*Formler!DC$4,0)</f>
        <v>0</v>
      </c>
      <c r="BM264" s="41">
        <f>IF($L263="Ja",Formler!DE$4,0)</f>
        <v>0</v>
      </c>
      <c r="BN264" s="41">
        <f>IF($M263="Ja",Formler!DD$4*$N263,0)</f>
        <v>0</v>
      </c>
      <c r="BO264" s="41">
        <f>IF(D263="Ja",$B263*Formler!CV$5,0)</f>
        <v>0</v>
      </c>
      <c r="BP264" s="41">
        <f>IF(E263="Ja",$B263*Formler!CW$5,0)</f>
        <v>0</v>
      </c>
      <c r="BQ264" s="41">
        <f>IF(F263="Ja",$B263*Formler!CX$5,0)</f>
        <v>0</v>
      </c>
      <c r="BR264" s="41">
        <f>IF(G263="Ja",$B263*Formler!CY$5,0)</f>
        <v>0</v>
      </c>
      <c r="BS264" s="41">
        <f>IF(H263="Ja",$B263*Formler!CZ$5,0)</f>
        <v>0</v>
      </c>
      <c r="BT264" s="41">
        <f>IF(I263="Ja",$B263*Formler!DA$5,0)</f>
        <v>0</v>
      </c>
      <c r="BU264" s="41">
        <f>IF($J263&gt;0,$J263*Formler!$DB$5,0)</f>
        <v>0</v>
      </c>
      <c r="BV264" s="41">
        <f>IF(K263="Ja",$B263*Formler!DC$5,0)</f>
        <v>0</v>
      </c>
      <c r="BW264" s="41">
        <f>IF(L263="Ja",Formler!DE$5,0)</f>
        <v>0</v>
      </c>
      <c r="BX264" s="41">
        <f>IF(M263="Ja",Formler!DD$5*$N263,0)</f>
        <v>0</v>
      </c>
      <c r="BY264" s="41">
        <f>IF(D263="Ja",$B263*Formler!CV$6,0)</f>
        <v>0</v>
      </c>
      <c r="BZ264" s="41">
        <f>IF(E263="Ja",$B263*Formler!CW$6,0)</f>
        <v>0</v>
      </c>
      <c r="CA264" s="41">
        <f>IF(F263="Ja",$B263*Formler!CX$6,0)</f>
        <v>0</v>
      </c>
      <c r="CB264" s="41">
        <f>IF(G263="Ja",$B263*Formler!CY$6,0)</f>
        <v>0</v>
      </c>
      <c r="CC264" s="41">
        <f>IF(H263="Ja",$B263*Formler!CZ$6,0)</f>
        <v>0</v>
      </c>
      <c r="CD264" s="41">
        <f>IF(I263="Ja",$B263*Formler!DA$6,0)</f>
        <v>0</v>
      </c>
      <c r="CE264" s="41">
        <f>IF($J263&gt;0,$J263*Formler!$DB$6,0)</f>
        <v>0</v>
      </c>
      <c r="CF264" s="41">
        <f>IF(K263="Ja",$B263*Formler!DC$6,0)</f>
        <v>0</v>
      </c>
      <c r="CG264" s="41">
        <f>IF(L263="Ja",Formler!DE$6,0)</f>
        <v>0</v>
      </c>
      <c r="CH264" s="41">
        <f>IF(M263="Ja",Formler!DD$6*$N263,0)</f>
        <v>0</v>
      </c>
      <c r="CI264" s="41">
        <f>IF(D263="Ja",$B263*Formler!CV$7,0)</f>
        <v>0</v>
      </c>
      <c r="CJ264" s="41">
        <f>IF(E263="Ja",$B263*Formler!CW$7,0)</f>
        <v>0</v>
      </c>
      <c r="CK264" s="41">
        <f>IF(F263="Ja",$B263*Formler!CX$7,0)</f>
        <v>0</v>
      </c>
      <c r="CL264" s="41">
        <f>IF(G263="Ja",$B263*Formler!CY$7,0)</f>
        <v>0</v>
      </c>
      <c r="CM264" s="41">
        <f>IF(H263="Ja",$B263*Formler!CZ$7,0)</f>
        <v>0</v>
      </c>
      <c r="CN264" s="41">
        <f>IF(I263="Ja",$B263*Formler!DA$7,0)</f>
        <v>0</v>
      </c>
      <c r="CO264" s="41">
        <f>IF($J263&gt;0,$J263*Formler!$DB$7,0)</f>
        <v>0</v>
      </c>
      <c r="CP264" s="41">
        <f>IF(K263="Ja",$B263*Formler!DC$7,0)</f>
        <v>0</v>
      </c>
      <c r="CQ264" s="41">
        <f>IF(L263="Ja",Formler!DE$7,0)</f>
        <v>0</v>
      </c>
      <c r="CR264" s="41">
        <f>IF(M263="Ja",Formler!DD$7*$N263,0)</f>
        <v>0</v>
      </c>
      <c r="DR264" s="7">
        <v>293</v>
      </c>
    </row>
    <row r="265" spans="1:122" x14ac:dyDescent="0.35">
      <c r="A265" s="35">
        <f>Uträkningsmall!B271</f>
        <v>0</v>
      </c>
      <c r="B265" s="36">
        <f>IF(Uträkningsmall!$C271=Formler!$DR$12,12,Uträkningsmall!$C271)</f>
        <v>0</v>
      </c>
      <c r="C265" s="36">
        <f>Uträkningsmall!D271</f>
        <v>0</v>
      </c>
      <c r="D265" s="36">
        <f>Uträkningsmall!E271</f>
        <v>0</v>
      </c>
      <c r="E265" s="36">
        <f>Uträkningsmall!F271</f>
        <v>0</v>
      </c>
      <c r="F265" s="36">
        <f>Uträkningsmall!G271</f>
        <v>0</v>
      </c>
      <c r="G265" s="36">
        <f>Uträkningsmall!H271</f>
        <v>0</v>
      </c>
      <c r="H265" s="36">
        <f>Uträkningsmall!I271</f>
        <v>0</v>
      </c>
      <c r="I265" s="36">
        <f>Uträkningsmall!J271</f>
        <v>0</v>
      </c>
      <c r="J265" s="36">
        <f>Uträkningsmall!K271</f>
        <v>0</v>
      </c>
      <c r="K265" s="36">
        <f>Uträkningsmall!L271</f>
        <v>0</v>
      </c>
      <c r="L265" s="36">
        <f>Uträkningsmall!M271</f>
        <v>0</v>
      </c>
      <c r="M265" s="36">
        <f>Uträkningsmall!N271</f>
        <v>0</v>
      </c>
      <c r="N265" s="37">
        <f>Uträkningsmall!O271</f>
        <v>0</v>
      </c>
      <c r="P265" s="62">
        <f t="shared" ref="P265:T298" si="83">IFERROR(INDEX($AO$2:$AS$12,MATCH($A265,$AN$2:$AN$12,0),MATCH(P$1,$AO$1:$AS$1,0)),0)</f>
        <v>0</v>
      </c>
      <c r="Q265" s="62">
        <f t="shared" si="83"/>
        <v>0</v>
      </c>
      <c r="R265" s="62">
        <f t="shared" si="83"/>
        <v>0</v>
      </c>
      <c r="S265" s="62">
        <f t="shared" si="83"/>
        <v>0</v>
      </c>
      <c r="T265" s="62">
        <f t="shared" si="83"/>
        <v>0</v>
      </c>
      <c r="U265" s="63"/>
      <c r="V265" s="62">
        <f t="shared" si="68"/>
        <v>0</v>
      </c>
      <c r="W265" s="62">
        <f t="shared" si="69"/>
        <v>0</v>
      </c>
      <c r="X265" s="62">
        <f t="shared" si="70"/>
        <v>0</v>
      </c>
      <c r="Y265" s="62">
        <f t="shared" si="71"/>
        <v>0</v>
      </c>
      <c r="Z265" s="62">
        <f t="shared" si="72"/>
        <v>0</v>
      </c>
      <c r="AA265" s="63"/>
      <c r="AB265" s="62">
        <f t="shared" si="73"/>
        <v>0</v>
      </c>
      <c r="AC265" s="62">
        <f t="shared" si="74"/>
        <v>0</v>
      </c>
      <c r="AD265" s="62">
        <f t="shared" si="75"/>
        <v>0</v>
      </c>
      <c r="AE265" s="62">
        <f t="shared" si="76"/>
        <v>0</v>
      </c>
      <c r="AF265" s="62">
        <f t="shared" si="77"/>
        <v>0</v>
      </c>
      <c r="AH265" s="83">
        <f t="shared" si="78"/>
        <v>0</v>
      </c>
      <c r="AI265" s="64">
        <f t="shared" si="79"/>
        <v>0</v>
      </c>
      <c r="AJ265" s="64">
        <f t="shared" si="80"/>
        <v>0</v>
      </c>
      <c r="AK265" s="64">
        <f t="shared" si="81"/>
        <v>0</v>
      </c>
      <c r="AL265" s="84">
        <f t="shared" si="82"/>
        <v>0</v>
      </c>
      <c r="AU265" s="40">
        <f>IF($D264="Ja",$B264*Formler!CV$3,0)</f>
        <v>0</v>
      </c>
      <c r="AV265" s="41">
        <f>IF($E264="Ja",$B264*Formler!CW$3,0)</f>
        <v>0</v>
      </c>
      <c r="AW265" s="41">
        <f>IF($F264="Ja",$B264*Formler!CX$3,0)</f>
        <v>0</v>
      </c>
      <c r="AX265" s="41">
        <f>IF($G264="Ja",$B264*Formler!CY$3,0)</f>
        <v>0</v>
      </c>
      <c r="AY265" s="41">
        <f>IF($H264="Ja",$B264*Formler!CZ$3,0)</f>
        <v>0</v>
      </c>
      <c r="AZ265" s="41">
        <f>IF($I264="Ja",$B264*Formler!DA$3,0)</f>
        <v>0</v>
      </c>
      <c r="BA265" s="41">
        <f>IF($J264&gt;0,$J264*Formler!DB$3,0)</f>
        <v>0</v>
      </c>
      <c r="BB265" s="41">
        <f>IF($K264="Ja",$B264*Formler!DC$3,0)</f>
        <v>0</v>
      </c>
      <c r="BC265" s="74">
        <f>IF($L264="Ja",Formler!DE$3,0)</f>
        <v>0</v>
      </c>
      <c r="BD265" s="74">
        <f>IF($M264="Ja",$N264*Formler!DD$3,0)</f>
        <v>0</v>
      </c>
      <c r="BE265" s="41">
        <f>IF($D264="Ja",$B264*Formler!CV$4,0)</f>
        <v>0</v>
      </c>
      <c r="BF265" s="41">
        <f>IF($E264="Ja",$B264*Formler!CW$4,0)</f>
        <v>0</v>
      </c>
      <c r="BG265" s="41">
        <f>IF($F264="Ja",$B264*Formler!CX$4,0)</f>
        <v>0</v>
      </c>
      <c r="BH265" s="41">
        <f>IF($G264="Ja",$B264*Formler!CY$4,0)</f>
        <v>0</v>
      </c>
      <c r="BI265" s="41">
        <f>IF($H264="Ja",$B264*Formler!CZ$4,0)</f>
        <v>0</v>
      </c>
      <c r="BJ265" s="41">
        <f>IF($I264="Ja",$B264*Formler!DA$4,0)</f>
        <v>0</v>
      </c>
      <c r="BK265" s="41">
        <f>IF($J264&gt;0,$J264*Formler!$DB266,0)</f>
        <v>0</v>
      </c>
      <c r="BL265" s="41">
        <f>IF($K264="Ja",$B264*Formler!DC$4,0)</f>
        <v>0</v>
      </c>
      <c r="BM265" s="41">
        <f>IF($L264="Ja",Formler!DE$4,0)</f>
        <v>0</v>
      </c>
      <c r="BN265" s="41">
        <f>IF($M264="Ja",Formler!DD$4*$N264,0)</f>
        <v>0</v>
      </c>
      <c r="BO265" s="41">
        <f>IF(D264="Ja",$B264*Formler!CV$5,0)</f>
        <v>0</v>
      </c>
      <c r="BP265" s="41">
        <f>IF(E264="Ja",$B264*Formler!CW$5,0)</f>
        <v>0</v>
      </c>
      <c r="BQ265" s="41">
        <f>IF(F264="Ja",$B264*Formler!CX$5,0)</f>
        <v>0</v>
      </c>
      <c r="BR265" s="41">
        <f>IF(G264="Ja",$B264*Formler!CY$5,0)</f>
        <v>0</v>
      </c>
      <c r="BS265" s="41">
        <f>IF(H264="Ja",$B264*Formler!CZ$5,0)</f>
        <v>0</v>
      </c>
      <c r="BT265" s="41">
        <f>IF(I264="Ja",$B264*Formler!DA$5,0)</f>
        <v>0</v>
      </c>
      <c r="BU265" s="41">
        <f>IF($J264&gt;0,$J264*Formler!$DB$5,0)</f>
        <v>0</v>
      </c>
      <c r="BV265" s="41">
        <f>IF(K264="Ja",$B264*Formler!DC$5,0)</f>
        <v>0</v>
      </c>
      <c r="BW265" s="41">
        <f>IF(L264="Ja",Formler!DE$5,0)</f>
        <v>0</v>
      </c>
      <c r="BX265" s="41">
        <f>IF(M264="Ja",Formler!DD$5*$N264,0)</f>
        <v>0</v>
      </c>
      <c r="BY265" s="41">
        <f>IF(D264="Ja",$B264*Formler!CV$6,0)</f>
        <v>0</v>
      </c>
      <c r="BZ265" s="41">
        <f>IF(E264="Ja",$B264*Formler!CW$6,0)</f>
        <v>0</v>
      </c>
      <c r="CA265" s="41">
        <f>IF(F264="Ja",$B264*Formler!CX$6,0)</f>
        <v>0</v>
      </c>
      <c r="CB265" s="41">
        <f>IF(G264="Ja",$B264*Formler!CY$6,0)</f>
        <v>0</v>
      </c>
      <c r="CC265" s="41">
        <f>IF(H264="Ja",$B264*Formler!CZ$6,0)</f>
        <v>0</v>
      </c>
      <c r="CD265" s="41">
        <f>IF(I264="Ja",$B264*Formler!DA$6,0)</f>
        <v>0</v>
      </c>
      <c r="CE265" s="41">
        <f>IF($J264&gt;0,$J264*Formler!$DB$6,0)</f>
        <v>0</v>
      </c>
      <c r="CF265" s="41">
        <f>IF(K264="Ja",$B264*Formler!DC$6,0)</f>
        <v>0</v>
      </c>
      <c r="CG265" s="41">
        <f>IF(L264="Ja",Formler!DE$6,0)</f>
        <v>0</v>
      </c>
      <c r="CH265" s="41">
        <f>IF(M264="Ja",Formler!DD$6*$N264,0)</f>
        <v>0</v>
      </c>
      <c r="CI265" s="41">
        <f>IF(D264="Ja",$B264*Formler!CV$7,0)</f>
        <v>0</v>
      </c>
      <c r="CJ265" s="41">
        <f>IF(E264="Ja",$B264*Formler!CW$7,0)</f>
        <v>0</v>
      </c>
      <c r="CK265" s="41">
        <f>IF(F264="Ja",$B264*Formler!CX$7,0)</f>
        <v>0</v>
      </c>
      <c r="CL265" s="41">
        <f>IF(G264="Ja",$B264*Formler!CY$7,0)</f>
        <v>0</v>
      </c>
      <c r="CM265" s="41">
        <f>IF(H264="Ja",$B264*Formler!CZ$7,0)</f>
        <v>0</v>
      </c>
      <c r="CN265" s="41">
        <f>IF(I264="Ja",$B264*Formler!DA$7,0)</f>
        <v>0</v>
      </c>
      <c r="CO265" s="41">
        <f>IF($J264&gt;0,$J264*Formler!$DB$7,0)</f>
        <v>0</v>
      </c>
      <c r="CP265" s="41">
        <f>IF(K264="Ja",$B264*Formler!DC$7,0)</f>
        <v>0</v>
      </c>
      <c r="CQ265" s="41">
        <f>IF(L264="Ja",Formler!DE$7,0)</f>
        <v>0</v>
      </c>
      <c r="CR265" s="41">
        <f>IF(M264="Ja",Formler!DD$7*$N264,0)</f>
        <v>0</v>
      </c>
      <c r="DR265" s="7">
        <v>294</v>
      </c>
    </row>
    <row r="266" spans="1:122" x14ac:dyDescent="0.35">
      <c r="A266" s="35">
        <f>Uträkningsmall!B272</f>
        <v>0</v>
      </c>
      <c r="B266" s="36">
        <f>IF(Uträkningsmall!$C272=Formler!$DR$12,12,Uträkningsmall!$C272)</f>
        <v>0</v>
      </c>
      <c r="C266" s="36">
        <f>Uträkningsmall!D272</f>
        <v>0</v>
      </c>
      <c r="D266" s="36">
        <f>Uträkningsmall!E272</f>
        <v>0</v>
      </c>
      <c r="E266" s="36">
        <f>Uträkningsmall!F272</f>
        <v>0</v>
      </c>
      <c r="F266" s="36">
        <f>Uträkningsmall!G272</f>
        <v>0</v>
      </c>
      <c r="G266" s="36">
        <f>Uträkningsmall!H272</f>
        <v>0</v>
      </c>
      <c r="H266" s="36">
        <f>Uträkningsmall!I272</f>
        <v>0</v>
      </c>
      <c r="I266" s="36">
        <f>Uträkningsmall!J272</f>
        <v>0</v>
      </c>
      <c r="J266" s="36">
        <f>Uträkningsmall!K272</f>
        <v>0</v>
      </c>
      <c r="K266" s="36">
        <f>Uträkningsmall!L272</f>
        <v>0</v>
      </c>
      <c r="L266" s="36">
        <f>Uträkningsmall!M272</f>
        <v>0</v>
      </c>
      <c r="M266" s="36">
        <f>Uträkningsmall!N272</f>
        <v>0</v>
      </c>
      <c r="N266" s="37">
        <f>Uträkningsmall!O272</f>
        <v>0</v>
      </c>
      <c r="P266" s="62">
        <f t="shared" si="83"/>
        <v>0</v>
      </c>
      <c r="Q266" s="62">
        <f t="shared" si="83"/>
        <v>0</v>
      </c>
      <c r="R266" s="62">
        <f t="shared" si="83"/>
        <v>0</v>
      </c>
      <c r="S266" s="62">
        <f t="shared" si="83"/>
        <v>0</v>
      </c>
      <c r="T266" s="62">
        <f t="shared" si="83"/>
        <v>0</v>
      </c>
      <c r="U266" s="63"/>
      <c r="V266" s="62">
        <f t="shared" si="68"/>
        <v>0</v>
      </c>
      <c r="W266" s="62">
        <f t="shared" si="69"/>
        <v>0</v>
      </c>
      <c r="X266" s="62">
        <f t="shared" si="70"/>
        <v>0</v>
      </c>
      <c r="Y266" s="62">
        <f t="shared" si="71"/>
        <v>0</v>
      </c>
      <c r="Z266" s="62">
        <f t="shared" si="72"/>
        <v>0</v>
      </c>
      <c r="AA266" s="63"/>
      <c r="AB266" s="62">
        <f t="shared" si="73"/>
        <v>0</v>
      </c>
      <c r="AC266" s="62">
        <f t="shared" si="74"/>
        <v>0</v>
      </c>
      <c r="AD266" s="62">
        <f t="shared" si="75"/>
        <v>0</v>
      </c>
      <c r="AE266" s="62">
        <f t="shared" si="76"/>
        <v>0</v>
      </c>
      <c r="AF266" s="62">
        <f t="shared" si="77"/>
        <v>0</v>
      </c>
      <c r="AH266" s="83">
        <f t="shared" si="78"/>
        <v>0</v>
      </c>
      <c r="AI266" s="64">
        <f t="shared" si="79"/>
        <v>0</v>
      </c>
      <c r="AJ266" s="64">
        <f t="shared" si="80"/>
        <v>0</v>
      </c>
      <c r="AK266" s="64">
        <f t="shared" si="81"/>
        <v>0</v>
      </c>
      <c r="AL266" s="84">
        <f t="shared" si="82"/>
        <v>0</v>
      </c>
      <c r="AU266" s="40">
        <f>IF($D265="Ja",$B265*Formler!CV$3,0)</f>
        <v>0</v>
      </c>
      <c r="AV266" s="41">
        <f>IF($E265="Ja",$B265*Formler!CW$3,0)</f>
        <v>0</v>
      </c>
      <c r="AW266" s="41">
        <f>IF($F265="Ja",$B265*Formler!CX$3,0)</f>
        <v>0</v>
      </c>
      <c r="AX266" s="41">
        <f>IF($G265="Ja",$B265*Formler!CY$3,0)</f>
        <v>0</v>
      </c>
      <c r="AY266" s="41">
        <f>IF($H265="Ja",$B265*Formler!CZ$3,0)</f>
        <v>0</v>
      </c>
      <c r="AZ266" s="41">
        <f>IF($I265="Ja",$B265*Formler!DA$3,0)</f>
        <v>0</v>
      </c>
      <c r="BA266" s="41">
        <f>IF($J265&gt;0,$J265*Formler!DB$3,0)</f>
        <v>0</v>
      </c>
      <c r="BB266" s="41">
        <f>IF($K265="Ja",$B265*Formler!DC$3,0)</f>
        <v>0</v>
      </c>
      <c r="BC266" s="74">
        <f>IF($L265="Ja",Formler!DE$3,0)</f>
        <v>0</v>
      </c>
      <c r="BD266" s="74">
        <f>IF($M265="Ja",$N265*Formler!DD$3,0)</f>
        <v>0</v>
      </c>
      <c r="BE266" s="41">
        <f>IF($D265="Ja",$B265*Formler!CV$4,0)</f>
        <v>0</v>
      </c>
      <c r="BF266" s="41">
        <f>IF($E265="Ja",$B265*Formler!CW$4,0)</f>
        <v>0</v>
      </c>
      <c r="BG266" s="41">
        <f>IF($F265="Ja",$B265*Formler!CX$4,0)</f>
        <v>0</v>
      </c>
      <c r="BH266" s="41">
        <f>IF($G265="Ja",$B265*Formler!CY$4,0)</f>
        <v>0</v>
      </c>
      <c r="BI266" s="41">
        <f>IF($H265="Ja",$B265*Formler!CZ$4,0)</f>
        <v>0</v>
      </c>
      <c r="BJ266" s="41">
        <f>IF($I265="Ja",$B265*Formler!DA$4,0)</f>
        <v>0</v>
      </c>
      <c r="BK266" s="41">
        <f>IF($J265&gt;0,$J265*Formler!$DB267,0)</f>
        <v>0</v>
      </c>
      <c r="BL266" s="41">
        <f>IF($K265="Ja",$B265*Formler!DC$4,0)</f>
        <v>0</v>
      </c>
      <c r="BM266" s="41">
        <f>IF($L265="Ja",Formler!DE$4,0)</f>
        <v>0</v>
      </c>
      <c r="BN266" s="41">
        <f>IF($M265="Ja",Formler!DD$4*$N265,0)</f>
        <v>0</v>
      </c>
      <c r="BO266" s="41">
        <f>IF(D265="Ja",$B265*Formler!CV$5,0)</f>
        <v>0</v>
      </c>
      <c r="BP266" s="41">
        <f>IF(E265="Ja",$B265*Formler!CW$5,0)</f>
        <v>0</v>
      </c>
      <c r="BQ266" s="41">
        <f>IF(F265="Ja",$B265*Formler!CX$5,0)</f>
        <v>0</v>
      </c>
      <c r="BR266" s="41">
        <f>IF(G265="Ja",$B265*Formler!CY$5,0)</f>
        <v>0</v>
      </c>
      <c r="BS266" s="41">
        <f>IF(H265="Ja",$B265*Formler!CZ$5,0)</f>
        <v>0</v>
      </c>
      <c r="BT266" s="41">
        <f>IF(I265="Ja",$B265*Formler!DA$5,0)</f>
        <v>0</v>
      </c>
      <c r="BU266" s="41">
        <f>IF($J265&gt;0,$J265*Formler!$DB$5,0)</f>
        <v>0</v>
      </c>
      <c r="BV266" s="41">
        <f>IF(K265="Ja",$B265*Formler!DC$5,0)</f>
        <v>0</v>
      </c>
      <c r="BW266" s="41">
        <f>IF(L265="Ja",Formler!DE$5,0)</f>
        <v>0</v>
      </c>
      <c r="BX266" s="41">
        <f>IF(M265="Ja",Formler!DD$5*$N265,0)</f>
        <v>0</v>
      </c>
      <c r="BY266" s="41">
        <f>IF(D265="Ja",$B265*Formler!CV$6,0)</f>
        <v>0</v>
      </c>
      <c r="BZ266" s="41">
        <f>IF(E265="Ja",$B265*Formler!CW$6,0)</f>
        <v>0</v>
      </c>
      <c r="CA266" s="41">
        <f>IF(F265="Ja",$B265*Formler!CX$6,0)</f>
        <v>0</v>
      </c>
      <c r="CB266" s="41">
        <f>IF(G265="Ja",$B265*Formler!CY$6,0)</f>
        <v>0</v>
      </c>
      <c r="CC266" s="41">
        <f>IF(H265="Ja",$B265*Formler!CZ$6,0)</f>
        <v>0</v>
      </c>
      <c r="CD266" s="41">
        <f>IF(I265="Ja",$B265*Formler!DA$6,0)</f>
        <v>0</v>
      </c>
      <c r="CE266" s="41">
        <f>IF($J265&gt;0,$J265*Formler!$DB$6,0)</f>
        <v>0</v>
      </c>
      <c r="CF266" s="41">
        <f>IF(K265="Ja",$B265*Formler!DC$6,0)</f>
        <v>0</v>
      </c>
      <c r="CG266" s="41">
        <f>IF(L265="Ja",Formler!DE$6,0)</f>
        <v>0</v>
      </c>
      <c r="CH266" s="41">
        <f>IF(M265="Ja",Formler!DD$6*$N265,0)</f>
        <v>0</v>
      </c>
      <c r="CI266" s="41">
        <f>IF(D265="Ja",$B265*Formler!CV$7,0)</f>
        <v>0</v>
      </c>
      <c r="CJ266" s="41">
        <f>IF(E265="Ja",$B265*Formler!CW$7,0)</f>
        <v>0</v>
      </c>
      <c r="CK266" s="41">
        <f>IF(F265="Ja",$B265*Formler!CX$7,0)</f>
        <v>0</v>
      </c>
      <c r="CL266" s="41">
        <f>IF(G265="Ja",$B265*Formler!CY$7,0)</f>
        <v>0</v>
      </c>
      <c r="CM266" s="41">
        <f>IF(H265="Ja",$B265*Formler!CZ$7,0)</f>
        <v>0</v>
      </c>
      <c r="CN266" s="41">
        <f>IF(I265="Ja",$B265*Formler!DA$7,0)</f>
        <v>0</v>
      </c>
      <c r="CO266" s="41">
        <f>IF($J265&gt;0,$J265*Formler!$DB$7,0)</f>
        <v>0</v>
      </c>
      <c r="CP266" s="41">
        <f>IF(K265="Ja",$B265*Formler!DC$7,0)</f>
        <v>0</v>
      </c>
      <c r="CQ266" s="41">
        <f>IF(L265="Ja",Formler!DE$7,0)</f>
        <v>0</v>
      </c>
      <c r="CR266" s="41">
        <f>IF(M265="Ja",Formler!DD$7*$N265,0)</f>
        <v>0</v>
      </c>
      <c r="DR266" s="7">
        <v>295</v>
      </c>
    </row>
    <row r="267" spans="1:122" x14ac:dyDescent="0.35">
      <c r="A267" s="35">
        <f>Uträkningsmall!B273</f>
        <v>0</v>
      </c>
      <c r="B267" s="36">
        <f>IF(Uträkningsmall!$C273=Formler!$DR$12,12,Uträkningsmall!$C273)</f>
        <v>0</v>
      </c>
      <c r="C267" s="36">
        <f>Uträkningsmall!D273</f>
        <v>0</v>
      </c>
      <c r="D267" s="36">
        <f>Uträkningsmall!E273</f>
        <v>0</v>
      </c>
      <c r="E267" s="36">
        <f>Uträkningsmall!F273</f>
        <v>0</v>
      </c>
      <c r="F267" s="36">
        <f>Uträkningsmall!G273</f>
        <v>0</v>
      </c>
      <c r="G267" s="36">
        <f>Uträkningsmall!H273</f>
        <v>0</v>
      </c>
      <c r="H267" s="36">
        <f>Uträkningsmall!I273</f>
        <v>0</v>
      </c>
      <c r="I267" s="36">
        <f>Uträkningsmall!J273</f>
        <v>0</v>
      </c>
      <c r="J267" s="36">
        <f>Uträkningsmall!K273</f>
        <v>0</v>
      </c>
      <c r="K267" s="36">
        <f>Uträkningsmall!L273</f>
        <v>0</v>
      </c>
      <c r="L267" s="36">
        <f>Uträkningsmall!M273</f>
        <v>0</v>
      </c>
      <c r="M267" s="36">
        <f>Uträkningsmall!N273</f>
        <v>0</v>
      </c>
      <c r="N267" s="37">
        <f>Uträkningsmall!O273</f>
        <v>0</v>
      </c>
      <c r="P267" s="62">
        <f t="shared" si="83"/>
        <v>0</v>
      </c>
      <c r="Q267" s="62">
        <f t="shared" si="83"/>
        <v>0</v>
      </c>
      <c r="R267" s="62">
        <f t="shared" si="83"/>
        <v>0</v>
      </c>
      <c r="S267" s="62">
        <f t="shared" si="83"/>
        <v>0</v>
      </c>
      <c r="T267" s="62">
        <f t="shared" si="83"/>
        <v>0</v>
      </c>
      <c r="U267" s="63"/>
      <c r="V267" s="62">
        <f t="shared" si="68"/>
        <v>0</v>
      </c>
      <c r="W267" s="62">
        <f t="shared" si="69"/>
        <v>0</v>
      </c>
      <c r="X267" s="62">
        <f t="shared" si="70"/>
        <v>0</v>
      </c>
      <c r="Y267" s="62">
        <f t="shared" si="71"/>
        <v>0</v>
      </c>
      <c r="Z267" s="62">
        <f t="shared" si="72"/>
        <v>0</v>
      </c>
      <c r="AA267" s="63"/>
      <c r="AB267" s="62">
        <f t="shared" si="73"/>
        <v>0</v>
      </c>
      <c r="AC267" s="62">
        <f t="shared" si="74"/>
        <v>0</v>
      </c>
      <c r="AD267" s="62">
        <f t="shared" si="75"/>
        <v>0</v>
      </c>
      <c r="AE267" s="62">
        <f t="shared" si="76"/>
        <v>0</v>
      </c>
      <c r="AF267" s="62">
        <f t="shared" si="77"/>
        <v>0</v>
      </c>
      <c r="AH267" s="83">
        <f t="shared" si="78"/>
        <v>0</v>
      </c>
      <c r="AI267" s="64">
        <f t="shared" si="79"/>
        <v>0</v>
      </c>
      <c r="AJ267" s="64">
        <f t="shared" si="80"/>
        <v>0</v>
      </c>
      <c r="AK267" s="64">
        <f t="shared" si="81"/>
        <v>0</v>
      </c>
      <c r="AL267" s="84">
        <f t="shared" si="82"/>
        <v>0</v>
      </c>
      <c r="AU267" s="40">
        <f>IF($D266="Ja",$B266*Formler!CV$3,0)</f>
        <v>0</v>
      </c>
      <c r="AV267" s="41">
        <f>IF($E266="Ja",$B266*Formler!CW$3,0)</f>
        <v>0</v>
      </c>
      <c r="AW267" s="41">
        <f>IF($F266="Ja",$B266*Formler!CX$3,0)</f>
        <v>0</v>
      </c>
      <c r="AX267" s="41">
        <f>IF($G266="Ja",$B266*Formler!CY$3,0)</f>
        <v>0</v>
      </c>
      <c r="AY267" s="41">
        <f>IF($H266="Ja",$B266*Formler!CZ$3,0)</f>
        <v>0</v>
      </c>
      <c r="AZ267" s="41">
        <f>IF($I266="Ja",$B266*Formler!DA$3,0)</f>
        <v>0</v>
      </c>
      <c r="BA267" s="41">
        <f>IF($J266&gt;0,$J266*Formler!DB$3,0)</f>
        <v>0</v>
      </c>
      <c r="BB267" s="41">
        <f>IF($K266="Ja",$B266*Formler!DC$3,0)</f>
        <v>0</v>
      </c>
      <c r="BC267" s="74">
        <f>IF($L266="Ja",Formler!DE$3,0)</f>
        <v>0</v>
      </c>
      <c r="BD267" s="74">
        <f>IF($M266="Ja",$N266*Formler!DD$3,0)</f>
        <v>0</v>
      </c>
      <c r="BE267" s="41">
        <f>IF($D266="Ja",$B266*Formler!CV$4,0)</f>
        <v>0</v>
      </c>
      <c r="BF267" s="41">
        <f>IF($E266="Ja",$B266*Formler!CW$4,0)</f>
        <v>0</v>
      </c>
      <c r="BG267" s="41">
        <f>IF($F266="Ja",$B266*Formler!CX$4,0)</f>
        <v>0</v>
      </c>
      <c r="BH267" s="41">
        <f>IF($G266="Ja",$B266*Formler!CY$4,0)</f>
        <v>0</v>
      </c>
      <c r="BI267" s="41">
        <f>IF($H266="Ja",$B266*Formler!CZ$4,0)</f>
        <v>0</v>
      </c>
      <c r="BJ267" s="41">
        <f>IF($I266="Ja",$B266*Formler!DA$4,0)</f>
        <v>0</v>
      </c>
      <c r="BK267" s="41">
        <f>IF($J266&gt;0,$J266*Formler!$DB268,0)</f>
        <v>0</v>
      </c>
      <c r="BL267" s="41">
        <f>IF($K266="Ja",$B266*Formler!DC$4,0)</f>
        <v>0</v>
      </c>
      <c r="BM267" s="41">
        <f>IF($L266="Ja",Formler!DE$4,0)</f>
        <v>0</v>
      </c>
      <c r="BN267" s="41">
        <f>IF($M266="Ja",Formler!DD$4*$N266,0)</f>
        <v>0</v>
      </c>
      <c r="BO267" s="41">
        <f>IF(D266="Ja",$B266*Formler!CV$5,0)</f>
        <v>0</v>
      </c>
      <c r="BP267" s="41">
        <f>IF(E266="Ja",$B266*Formler!CW$5,0)</f>
        <v>0</v>
      </c>
      <c r="BQ267" s="41">
        <f>IF(F266="Ja",$B266*Formler!CX$5,0)</f>
        <v>0</v>
      </c>
      <c r="BR267" s="41">
        <f>IF(G266="Ja",$B266*Formler!CY$5,0)</f>
        <v>0</v>
      </c>
      <c r="BS267" s="41">
        <f>IF(H266="Ja",$B266*Formler!CZ$5,0)</f>
        <v>0</v>
      </c>
      <c r="BT267" s="41">
        <f>IF(I266="Ja",$B266*Formler!DA$5,0)</f>
        <v>0</v>
      </c>
      <c r="BU267" s="41">
        <f>IF($J266&gt;0,$J266*Formler!$DB$5,0)</f>
        <v>0</v>
      </c>
      <c r="BV267" s="41">
        <f>IF(K266="Ja",$B266*Formler!DC$5,0)</f>
        <v>0</v>
      </c>
      <c r="BW267" s="41">
        <f>IF(L266="Ja",Formler!DE$5,0)</f>
        <v>0</v>
      </c>
      <c r="BX267" s="41">
        <f>IF(M266="Ja",Formler!DD$5*$N266,0)</f>
        <v>0</v>
      </c>
      <c r="BY267" s="41">
        <f>IF(D266="Ja",$B266*Formler!CV$6,0)</f>
        <v>0</v>
      </c>
      <c r="BZ267" s="41">
        <f>IF(E266="Ja",$B266*Formler!CW$6,0)</f>
        <v>0</v>
      </c>
      <c r="CA267" s="41">
        <f>IF(F266="Ja",$B266*Formler!CX$6,0)</f>
        <v>0</v>
      </c>
      <c r="CB267" s="41">
        <f>IF(G266="Ja",$B266*Formler!CY$6,0)</f>
        <v>0</v>
      </c>
      <c r="CC267" s="41">
        <f>IF(H266="Ja",$B266*Formler!CZ$6,0)</f>
        <v>0</v>
      </c>
      <c r="CD267" s="41">
        <f>IF(I266="Ja",$B266*Formler!DA$6,0)</f>
        <v>0</v>
      </c>
      <c r="CE267" s="41">
        <f>IF($J266&gt;0,$J266*Formler!$DB$6,0)</f>
        <v>0</v>
      </c>
      <c r="CF267" s="41">
        <f>IF(K266="Ja",$B266*Formler!DC$6,0)</f>
        <v>0</v>
      </c>
      <c r="CG267" s="41">
        <f>IF(L266="Ja",Formler!DE$6,0)</f>
        <v>0</v>
      </c>
      <c r="CH267" s="41">
        <f>IF(M266="Ja",Formler!DD$6*$N266,0)</f>
        <v>0</v>
      </c>
      <c r="CI267" s="41">
        <f>IF(D266="Ja",$B266*Formler!CV$7,0)</f>
        <v>0</v>
      </c>
      <c r="CJ267" s="41">
        <f>IF(E266="Ja",$B266*Formler!CW$7,0)</f>
        <v>0</v>
      </c>
      <c r="CK267" s="41">
        <f>IF(F266="Ja",$B266*Formler!CX$7,0)</f>
        <v>0</v>
      </c>
      <c r="CL267" s="41">
        <f>IF(G266="Ja",$B266*Formler!CY$7,0)</f>
        <v>0</v>
      </c>
      <c r="CM267" s="41">
        <f>IF(H266="Ja",$B266*Formler!CZ$7,0)</f>
        <v>0</v>
      </c>
      <c r="CN267" s="41">
        <f>IF(I266="Ja",$B266*Formler!DA$7,0)</f>
        <v>0</v>
      </c>
      <c r="CO267" s="41">
        <f>IF($J266&gt;0,$J266*Formler!$DB$7,0)</f>
        <v>0</v>
      </c>
      <c r="CP267" s="41">
        <f>IF(K266="Ja",$B266*Formler!DC$7,0)</f>
        <v>0</v>
      </c>
      <c r="CQ267" s="41">
        <f>IF(L266="Ja",Formler!DE$7,0)</f>
        <v>0</v>
      </c>
      <c r="CR267" s="41">
        <f>IF(M266="Ja",Formler!DD$7*$N266,0)</f>
        <v>0</v>
      </c>
      <c r="DR267" s="7">
        <v>296</v>
      </c>
    </row>
    <row r="268" spans="1:122" x14ac:dyDescent="0.35">
      <c r="A268" s="35">
        <f>Uträkningsmall!B274</f>
        <v>0</v>
      </c>
      <c r="B268" s="36">
        <f>IF(Uträkningsmall!$C274=Formler!$DR$12,12,Uträkningsmall!$C274)</f>
        <v>0</v>
      </c>
      <c r="C268" s="36">
        <f>Uträkningsmall!D274</f>
        <v>0</v>
      </c>
      <c r="D268" s="36">
        <f>Uträkningsmall!E274</f>
        <v>0</v>
      </c>
      <c r="E268" s="36">
        <f>Uträkningsmall!F274</f>
        <v>0</v>
      </c>
      <c r="F268" s="36">
        <f>Uträkningsmall!G274</f>
        <v>0</v>
      </c>
      <c r="G268" s="36">
        <f>Uträkningsmall!H274</f>
        <v>0</v>
      </c>
      <c r="H268" s="36">
        <f>Uträkningsmall!I274</f>
        <v>0</v>
      </c>
      <c r="I268" s="36">
        <f>Uträkningsmall!J274</f>
        <v>0</v>
      </c>
      <c r="J268" s="36">
        <f>Uträkningsmall!K274</f>
        <v>0</v>
      </c>
      <c r="K268" s="36">
        <f>Uträkningsmall!L274</f>
        <v>0</v>
      </c>
      <c r="L268" s="36">
        <f>Uträkningsmall!M274</f>
        <v>0</v>
      </c>
      <c r="M268" s="36">
        <f>Uträkningsmall!N274</f>
        <v>0</v>
      </c>
      <c r="N268" s="37">
        <f>Uträkningsmall!O274</f>
        <v>0</v>
      </c>
      <c r="P268" s="62">
        <f t="shared" si="83"/>
        <v>0</v>
      </c>
      <c r="Q268" s="62">
        <f t="shared" si="83"/>
        <v>0</v>
      </c>
      <c r="R268" s="62">
        <f t="shared" si="83"/>
        <v>0</v>
      </c>
      <c r="S268" s="62">
        <f t="shared" si="83"/>
        <v>0</v>
      </c>
      <c r="T268" s="62">
        <f t="shared" si="83"/>
        <v>0</v>
      </c>
      <c r="U268" s="63"/>
      <c r="V268" s="62">
        <f t="shared" si="68"/>
        <v>0</v>
      </c>
      <c r="W268" s="62">
        <f t="shared" si="69"/>
        <v>0</v>
      </c>
      <c r="X268" s="62">
        <f t="shared" si="70"/>
        <v>0</v>
      </c>
      <c r="Y268" s="62">
        <f t="shared" si="71"/>
        <v>0</v>
      </c>
      <c r="Z268" s="62">
        <f t="shared" si="72"/>
        <v>0</v>
      </c>
      <c r="AA268" s="63"/>
      <c r="AB268" s="62">
        <f t="shared" si="73"/>
        <v>0</v>
      </c>
      <c r="AC268" s="62">
        <f t="shared" si="74"/>
        <v>0</v>
      </c>
      <c r="AD268" s="62">
        <f t="shared" si="75"/>
        <v>0</v>
      </c>
      <c r="AE268" s="62">
        <f t="shared" si="76"/>
        <v>0</v>
      </c>
      <c r="AF268" s="62">
        <f t="shared" si="77"/>
        <v>0</v>
      </c>
      <c r="AH268" s="83">
        <f t="shared" si="78"/>
        <v>0</v>
      </c>
      <c r="AI268" s="64">
        <f t="shared" si="79"/>
        <v>0</v>
      </c>
      <c r="AJ268" s="64">
        <f t="shared" si="80"/>
        <v>0</v>
      </c>
      <c r="AK268" s="64">
        <f t="shared" si="81"/>
        <v>0</v>
      </c>
      <c r="AL268" s="84">
        <f t="shared" si="82"/>
        <v>0</v>
      </c>
      <c r="AU268" s="40">
        <f>IF($D267="Ja",$B267*Formler!CV$3,0)</f>
        <v>0</v>
      </c>
      <c r="AV268" s="41">
        <f>IF($E267="Ja",$B267*Formler!CW$3,0)</f>
        <v>0</v>
      </c>
      <c r="AW268" s="41">
        <f>IF($F267="Ja",$B267*Formler!CX$3,0)</f>
        <v>0</v>
      </c>
      <c r="AX268" s="41">
        <f>IF($G267="Ja",$B267*Formler!CY$3,0)</f>
        <v>0</v>
      </c>
      <c r="AY268" s="41">
        <f>IF($H267="Ja",$B267*Formler!CZ$3,0)</f>
        <v>0</v>
      </c>
      <c r="AZ268" s="41">
        <f>IF($I267="Ja",$B267*Formler!DA$3,0)</f>
        <v>0</v>
      </c>
      <c r="BA268" s="41">
        <f>IF($J267&gt;0,$J267*Formler!DB$3,0)</f>
        <v>0</v>
      </c>
      <c r="BB268" s="41">
        <f>IF($K267="Ja",$B267*Formler!DC$3,0)</f>
        <v>0</v>
      </c>
      <c r="BC268" s="74">
        <f>IF($L267="Ja",Formler!DE$3,0)</f>
        <v>0</v>
      </c>
      <c r="BD268" s="74">
        <f>IF($M267="Ja",$N267*Formler!DD$3,0)</f>
        <v>0</v>
      </c>
      <c r="BE268" s="41">
        <f>IF($D267="Ja",$B267*Formler!CV$4,0)</f>
        <v>0</v>
      </c>
      <c r="BF268" s="41">
        <f>IF($E267="Ja",$B267*Formler!CW$4,0)</f>
        <v>0</v>
      </c>
      <c r="BG268" s="41">
        <f>IF($F267="Ja",$B267*Formler!CX$4,0)</f>
        <v>0</v>
      </c>
      <c r="BH268" s="41">
        <f>IF($G267="Ja",$B267*Formler!CY$4,0)</f>
        <v>0</v>
      </c>
      <c r="BI268" s="41">
        <f>IF($H267="Ja",$B267*Formler!CZ$4,0)</f>
        <v>0</v>
      </c>
      <c r="BJ268" s="41">
        <f>IF($I267="Ja",$B267*Formler!DA$4,0)</f>
        <v>0</v>
      </c>
      <c r="BK268" s="41">
        <f>IF($J267&gt;0,$J267*Formler!$DB269,0)</f>
        <v>0</v>
      </c>
      <c r="BL268" s="41">
        <f>IF($K267="Ja",$B267*Formler!DC$4,0)</f>
        <v>0</v>
      </c>
      <c r="BM268" s="41">
        <f>IF($L267="Ja",Formler!DE$4,0)</f>
        <v>0</v>
      </c>
      <c r="BN268" s="41">
        <f>IF($M267="Ja",Formler!DD$4*$N267,0)</f>
        <v>0</v>
      </c>
      <c r="BO268" s="41">
        <f>IF(D267="Ja",$B267*Formler!CV$5,0)</f>
        <v>0</v>
      </c>
      <c r="BP268" s="41">
        <f>IF(E267="Ja",$B267*Formler!CW$5,0)</f>
        <v>0</v>
      </c>
      <c r="BQ268" s="41">
        <f>IF(F267="Ja",$B267*Formler!CX$5,0)</f>
        <v>0</v>
      </c>
      <c r="BR268" s="41">
        <f>IF(G267="Ja",$B267*Formler!CY$5,0)</f>
        <v>0</v>
      </c>
      <c r="BS268" s="41">
        <f>IF(H267="Ja",$B267*Formler!CZ$5,0)</f>
        <v>0</v>
      </c>
      <c r="BT268" s="41">
        <f>IF(I267="Ja",$B267*Formler!DA$5,0)</f>
        <v>0</v>
      </c>
      <c r="BU268" s="41">
        <f>IF($J267&gt;0,$J267*Formler!$DB$5,0)</f>
        <v>0</v>
      </c>
      <c r="BV268" s="41">
        <f>IF(K267="Ja",$B267*Formler!DC$5,0)</f>
        <v>0</v>
      </c>
      <c r="BW268" s="41">
        <f>IF(L267="Ja",Formler!DE$5,0)</f>
        <v>0</v>
      </c>
      <c r="BX268" s="41">
        <f>IF(M267="Ja",Formler!DD$5*$N267,0)</f>
        <v>0</v>
      </c>
      <c r="BY268" s="41">
        <f>IF(D267="Ja",$B267*Formler!CV$6,0)</f>
        <v>0</v>
      </c>
      <c r="BZ268" s="41">
        <f>IF(E267="Ja",$B267*Formler!CW$6,0)</f>
        <v>0</v>
      </c>
      <c r="CA268" s="41">
        <f>IF(F267="Ja",$B267*Formler!CX$6,0)</f>
        <v>0</v>
      </c>
      <c r="CB268" s="41">
        <f>IF(G267="Ja",$B267*Formler!CY$6,0)</f>
        <v>0</v>
      </c>
      <c r="CC268" s="41">
        <f>IF(H267="Ja",$B267*Formler!CZ$6,0)</f>
        <v>0</v>
      </c>
      <c r="CD268" s="41">
        <f>IF(I267="Ja",$B267*Formler!DA$6,0)</f>
        <v>0</v>
      </c>
      <c r="CE268" s="41">
        <f>IF($J267&gt;0,$J267*Formler!$DB$6,0)</f>
        <v>0</v>
      </c>
      <c r="CF268" s="41">
        <f>IF(K267="Ja",$B267*Formler!DC$6,0)</f>
        <v>0</v>
      </c>
      <c r="CG268" s="41">
        <f>IF(L267="Ja",Formler!DE$6,0)</f>
        <v>0</v>
      </c>
      <c r="CH268" s="41">
        <f>IF(M267="Ja",Formler!DD$6*$N267,0)</f>
        <v>0</v>
      </c>
      <c r="CI268" s="41">
        <f>IF(D267="Ja",$B267*Formler!CV$7,0)</f>
        <v>0</v>
      </c>
      <c r="CJ268" s="41">
        <f>IF(E267="Ja",$B267*Formler!CW$7,0)</f>
        <v>0</v>
      </c>
      <c r="CK268" s="41">
        <f>IF(F267="Ja",$B267*Formler!CX$7,0)</f>
        <v>0</v>
      </c>
      <c r="CL268" s="41">
        <f>IF(G267="Ja",$B267*Formler!CY$7,0)</f>
        <v>0</v>
      </c>
      <c r="CM268" s="41">
        <f>IF(H267="Ja",$B267*Formler!CZ$7,0)</f>
        <v>0</v>
      </c>
      <c r="CN268" s="41">
        <f>IF(I267="Ja",$B267*Formler!DA$7,0)</f>
        <v>0</v>
      </c>
      <c r="CO268" s="41">
        <f>IF($J267&gt;0,$J267*Formler!$DB$7,0)</f>
        <v>0</v>
      </c>
      <c r="CP268" s="41">
        <f>IF(K267="Ja",$B267*Formler!DC$7,0)</f>
        <v>0</v>
      </c>
      <c r="CQ268" s="41">
        <f>IF(L267="Ja",Formler!DE$7,0)</f>
        <v>0</v>
      </c>
      <c r="CR268" s="41">
        <f>IF(M267="Ja",Formler!DD$7*$N267,0)</f>
        <v>0</v>
      </c>
      <c r="DR268" s="7">
        <v>297</v>
      </c>
    </row>
    <row r="269" spans="1:122" x14ac:dyDescent="0.35">
      <c r="A269" s="35">
        <f>Uträkningsmall!B275</f>
        <v>0</v>
      </c>
      <c r="B269" s="36">
        <f>IF(Uträkningsmall!$C275=Formler!$DR$12,12,Uträkningsmall!$C275)</f>
        <v>0</v>
      </c>
      <c r="C269" s="36">
        <f>Uträkningsmall!D275</f>
        <v>0</v>
      </c>
      <c r="D269" s="36">
        <f>Uträkningsmall!E275</f>
        <v>0</v>
      </c>
      <c r="E269" s="36">
        <f>Uträkningsmall!F275</f>
        <v>0</v>
      </c>
      <c r="F269" s="36">
        <f>Uträkningsmall!G275</f>
        <v>0</v>
      </c>
      <c r="G269" s="36">
        <f>Uträkningsmall!H275</f>
        <v>0</v>
      </c>
      <c r="H269" s="36">
        <f>Uträkningsmall!I275</f>
        <v>0</v>
      </c>
      <c r="I269" s="36">
        <f>Uträkningsmall!J275</f>
        <v>0</v>
      </c>
      <c r="J269" s="36">
        <f>Uträkningsmall!K275</f>
        <v>0</v>
      </c>
      <c r="K269" s="36">
        <f>Uträkningsmall!L275</f>
        <v>0</v>
      </c>
      <c r="L269" s="36">
        <f>Uträkningsmall!M275</f>
        <v>0</v>
      </c>
      <c r="M269" s="36">
        <f>Uträkningsmall!N275</f>
        <v>0</v>
      </c>
      <c r="N269" s="37">
        <f>Uträkningsmall!O275</f>
        <v>0</v>
      </c>
      <c r="P269" s="62">
        <f t="shared" si="83"/>
        <v>0</v>
      </c>
      <c r="Q269" s="62">
        <f t="shared" si="83"/>
        <v>0</v>
      </c>
      <c r="R269" s="62">
        <f t="shared" si="83"/>
        <v>0</v>
      </c>
      <c r="S269" s="62">
        <f t="shared" si="83"/>
        <v>0</v>
      </c>
      <c r="T269" s="62">
        <f t="shared" si="83"/>
        <v>0</v>
      </c>
      <c r="U269" s="63"/>
      <c r="V269" s="62">
        <f t="shared" si="68"/>
        <v>0</v>
      </c>
      <c r="W269" s="62">
        <f t="shared" si="69"/>
        <v>0</v>
      </c>
      <c r="X269" s="62">
        <f t="shared" si="70"/>
        <v>0</v>
      </c>
      <c r="Y269" s="62">
        <f t="shared" si="71"/>
        <v>0</v>
      </c>
      <c r="Z269" s="62">
        <f t="shared" si="72"/>
        <v>0</v>
      </c>
      <c r="AA269" s="63"/>
      <c r="AB269" s="62">
        <f t="shared" si="73"/>
        <v>0</v>
      </c>
      <c r="AC269" s="62">
        <f t="shared" si="74"/>
        <v>0</v>
      </c>
      <c r="AD269" s="62">
        <f t="shared" si="75"/>
        <v>0</v>
      </c>
      <c r="AE269" s="62">
        <f t="shared" si="76"/>
        <v>0</v>
      </c>
      <c r="AF269" s="62">
        <f t="shared" si="77"/>
        <v>0</v>
      </c>
      <c r="AH269" s="83">
        <f t="shared" si="78"/>
        <v>0</v>
      </c>
      <c r="AI269" s="64">
        <f t="shared" si="79"/>
        <v>0</v>
      </c>
      <c r="AJ269" s="64">
        <f t="shared" si="80"/>
        <v>0</v>
      </c>
      <c r="AK269" s="64">
        <f t="shared" si="81"/>
        <v>0</v>
      </c>
      <c r="AL269" s="84">
        <f t="shared" si="82"/>
        <v>0</v>
      </c>
      <c r="AU269" s="40">
        <f>IF($D268="Ja",$B268*Formler!CV$3,0)</f>
        <v>0</v>
      </c>
      <c r="AV269" s="41">
        <f>IF($E268="Ja",$B268*Formler!CW$3,0)</f>
        <v>0</v>
      </c>
      <c r="AW269" s="41">
        <f>IF($F268="Ja",$B268*Formler!CX$3,0)</f>
        <v>0</v>
      </c>
      <c r="AX269" s="41">
        <f>IF($G268="Ja",$B268*Formler!CY$3,0)</f>
        <v>0</v>
      </c>
      <c r="AY269" s="41">
        <f>IF($H268="Ja",$B268*Formler!CZ$3,0)</f>
        <v>0</v>
      </c>
      <c r="AZ269" s="41">
        <f>IF($I268="Ja",$B268*Formler!DA$3,0)</f>
        <v>0</v>
      </c>
      <c r="BA269" s="41">
        <f>IF($J268&gt;0,$J268*Formler!DB$3,0)</f>
        <v>0</v>
      </c>
      <c r="BB269" s="41">
        <f>IF($K268="Ja",$B268*Formler!DC$3,0)</f>
        <v>0</v>
      </c>
      <c r="BC269" s="74">
        <f>IF($L268="Ja",Formler!DE$3,0)</f>
        <v>0</v>
      </c>
      <c r="BD269" s="74">
        <f>IF($M268="Ja",$N268*Formler!DD$3,0)</f>
        <v>0</v>
      </c>
      <c r="BE269" s="41">
        <f>IF($D268="Ja",$B268*Formler!CV$4,0)</f>
        <v>0</v>
      </c>
      <c r="BF269" s="41">
        <f>IF($E268="Ja",$B268*Formler!CW$4,0)</f>
        <v>0</v>
      </c>
      <c r="BG269" s="41">
        <f>IF($F268="Ja",$B268*Formler!CX$4,0)</f>
        <v>0</v>
      </c>
      <c r="BH269" s="41">
        <f>IF($G268="Ja",$B268*Formler!CY$4,0)</f>
        <v>0</v>
      </c>
      <c r="BI269" s="41">
        <f>IF($H268="Ja",$B268*Formler!CZ$4,0)</f>
        <v>0</v>
      </c>
      <c r="BJ269" s="41">
        <f>IF($I268="Ja",$B268*Formler!DA$4,0)</f>
        <v>0</v>
      </c>
      <c r="BK269" s="41">
        <f>IF($J268&gt;0,$J268*Formler!$DB270,0)</f>
        <v>0</v>
      </c>
      <c r="BL269" s="41">
        <f>IF($K268="Ja",$B268*Formler!DC$4,0)</f>
        <v>0</v>
      </c>
      <c r="BM269" s="41">
        <f>IF($L268="Ja",Formler!DE$4,0)</f>
        <v>0</v>
      </c>
      <c r="BN269" s="41">
        <f>IF($M268="Ja",Formler!DD$4*$N268,0)</f>
        <v>0</v>
      </c>
      <c r="BO269" s="41">
        <f>IF(D268="Ja",$B268*Formler!CV$5,0)</f>
        <v>0</v>
      </c>
      <c r="BP269" s="41">
        <f>IF(E268="Ja",$B268*Formler!CW$5,0)</f>
        <v>0</v>
      </c>
      <c r="BQ269" s="41">
        <f>IF(F268="Ja",$B268*Formler!CX$5,0)</f>
        <v>0</v>
      </c>
      <c r="BR269" s="41">
        <f>IF(G268="Ja",$B268*Formler!CY$5,0)</f>
        <v>0</v>
      </c>
      <c r="BS269" s="41">
        <f>IF(H268="Ja",$B268*Formler!CZ$5,0)</f>
        <v>0</v>
      </c>
      <c r="BT269" s="41">
        <f>IF(I268="Ja",$B268*Formler!DA$5,0)</f>
        <v>0</v>
      </c>
      <c r="BU269" s="41">
        <f>IF($J268&gt;0,$J268*Formler!$DB$5,0)</f>
        <v>0</v>
      </c>
      <c r="BV269" s="41">
        <f>IF(K268="Ja",$B268*Formler!DC$5,0)</f>
        <v>0</v>
      </c>
      <c r="BW269" s="41">
        <f>IF(L268="Ja",Formler!DE$5,0)</f>
        <v>0</v>
      </c>
      <c r="BX269" s="41">
        <f>IF(M268="Ja",Formler!DD$5*$N268,0)</f>
        <v>0</v>
      </c>
      <c r="BY269" s="41">
        <f>IF(D268="Ja",$B268*Formler!CV$6,0)</f>
        <v>0</v>
      </c>
      <c r="BZ269" s="41">
        <f>IF(E268="Ja",$B268*Formler!CW$6,0)</f>
        <v>0</v>
      </c>
      <c r="CA269" s="41">
        <f>IF(F268="Ja",$B268*Formler!CX$6,0)</f>
        <v>0</v>
      </c>
      <c r="CB269" s="41">
        <f>IF(G268="Ja",$B268*Formler!CY$6,0)</f>
        <v>0</v>
      </c>
      <c r="CC269" s="41">
        <f>IF(H268="Ja",$B268*Formler!CZ$6,0)</f>
        <v>0</v>
      </c>
      <c r="CD269" s="41">
        <f>IF(I268="Ja",$B268*Formler!DA$6,0)</f>
        <v>0</v>
      </c>
      <c r="CE269" s="41">
        <f>IF($J268&gt;0,$J268*Formler!$DB$6,0)</f>
        <v>0</v>
      </c>
      <c r="CF269" s="41">
        <f>IF(K268="Ja",$B268*Formler!DC$6,0)</f>
        <v>0</v>
      </c>
      <c r="CG269" s="41">
        <f>IF(L268="Ja",Formler!DE$6,0)</f>
        <v>0</v>
      </c>
      <c r="CH269" s="41">
        <f>IF(M268="Ja",Formler!DD$6*$N268,0)</f>
        <v>0</v>
      </c>
      <c r="CI269" s="41">
        <f>IF(D268="Ja",$B268*Formler!CV$7,0)</f>
        <v>0</v>
      </c>
      <c r="CJ269" s="41">
        <f>IF(E268="Ja",$B268*Formler!CW$7,0)</f>
        <v>0</v>
      </c>
      <c r="CK269" s="41">
        <f>IF(F268="Ja",$B268*Formler!CX$7,0)</f>
        <v>0</v>
      </c>
      <c r="CL269" s="41">
        <f>IF(G268="Ja",$B268*Formler!CY$7,0)</f>
        <v>0</v>
      </c>
      <c r="CM269" s="41">
        <f>IF(H268="Ja",$B268*Formler!CZ$7,0)</f>
        <v>0</v>
      </c>
      <c r="CN269" s="41">
        <f>IF(I268="Ja",$B268*Formler!DA$7,0)</f>
        <v>0</v>
      </c>
      <c r="CO269" s="41">
        <f>IF($J268&gt;0,$J268*Formler!$DB$7,0)</f>
        <v>0</v>
      </c>
      <c r="CP269" s="41">
        <f>IF(K268="Ja",$B268*Formler!DC$7,0)</f>
        <v>0</v>
      </c>
      <c r="CQ269" s="41">
        <f>IF(L268="Ja",Formler!DE$7,0)</f>
        <v>0</v>
      </c>
      <c r="CR269" s="41">
        <f>IF(M268="Ja",Formler!DD$7*$N268,0)</f>
        <v>0</v>
      </c>
      <c r="DR269" s="7">
        <v>298</v>
      </c>
    </row>
    <row r="270" spans="1:122" x14ac:dyDescent="0.35">
      <c r="A270" s="35">
        <f>Uträkningsmall!B276</f>
        <v>0</v>
      </c>
      <c r="B270" s="36">
        <f>IF(Uträkningsmall!$C276=Formler!$DR$12,12,Uträkningsmall!$C276)</f>
        <v>0</v>
      </c>
      <c r="C270" s="36">
        <f>Uträkningsmall!D276</f>
        <v>0</v>
      </c>
      <c r="D270" s="36">
        <f>Uträkningsmall!E276</f>
        <v>0</v>
      </c>
      <c r="E270" s="36">
        <f>Uträkningsmall!F276</f>
        <v>0</v>
      </c>
      <c r="F270" s="36">
        <f>Uträkningsmall!G276</f>
        <v>0</v>
      </c>
      <c r="G270" s="36">
        <f>Uträkningsmall!H276</f>
        <v>0</v>
      </c>
      <c r="H270" s="36">
        <f>Uträkningsmall!I276</f>
        <v>0</v>
      </c>
      <c r="I270" s="36">
        <f>Uträkningsmall!J276</f>
        <v>0</v>
      </c>
      <c r="J270" s="36">
        <f>Uträkningsmall!K276</f>
        <v>0</v>
      </c>
      <c r="K270" s="36">
        <f>Uträkningsmall!L276</f>
        <v>0</v>
      </c>
      <c r="L270" s="36">
        <f>Uträkningsmall!M276</f>
        <v>0</v>
      </c>
      <c r="M270" s="36">
        <f>Uträkningsmall!N276</f>
        <v>0</v>
      </c>
      <c r="N270" s="37">
        <f>Uträkningsmall!O276</f>
        <v>0</v>
      </c>
      <c r="P270" s="62">
        <f t="shared" si="83"/>
        <v>0</v>
      </c>
      <c r="Q270" s="62">
        <f t="shared" si="83"/>
        <v>0</v>
      </c>
      <c r="R270" s="62">
        <f t="shared" si="83"/>
        <v>0</v>
      </c>
      <c r="S270" s="62">
        <f t="shared" si="83"/>
        <v>0</v>
      </c>
      <c r="T270" s="62">
        <f t="shared" si="83"/>
        <v>0</v>
      </c>
      <c r="U270" s="63"/>
      <c r="V270" s="62">
        <f t="shared" si="68"/>
        <v>0</v>
      </c>
      <c r="W270" s="62">
        <f t="shared" si="69"/>
        <v>0</v>
      </c>
      <c r="X270" s="62">
        <f t="shared" si="70"/>
        <v>0</v>
      </c>
      <c r="Y270" s="62">
        <f t="shared" si="71"/>
        <v>0</v>
      </c>
      <c r="Z270" s="62">
        <f t="shared" si="72"/>
        <v>0</v>
      </c>
      <c r="AA270" s="63"/>
      <c r="AB270" s="62">
        <f t="shared" si="73"/>
        <v>0</v>
      </c>
      <c r="AC270" s="62">
        <f t="shared" si="74"/>
        <v>0</v>
      </c>
      <c r="AD270" s="62">
        <f t="shared" si="75"/>
        <v>0</v>
      </c>
      <c r="AE270" s="62">
        <f t="shared" si="76"/>
        <v>0</v>
      </c>
      <c r="AF270" s="62">
        <f t="shared" si="77"/>
        <v>0</v>
      </c>
      <c r="AH270" s="83">
        <f t="shared" si="78"/>
        <v>0</v>
      </c>
      <c r="AI270" s="64">
        <f t="shared" si="79"/>
        <v>0</v>
      </c>
      <c r="AJ270" s="64">
        <f t="shared" si="80"/>
        <v>0</v>
      </c>
      <c r="AK270" s="64">
        <f t="shared" si="81"/>
        <v>0</v>
      </c>
      <c r="AL270" s="84">
        <f t="shared" si="82"/>
        <v>0</v>
      </c>
      <c r="AU270" s="40">
        <f>IF($D269="Ja",$B269*Formler!CV$3,0)</f>
        <v>0</v>
      </c>
      <c r="AV270" s="41">
        <f>IF($E269="Ja",$B269*Formler!CW$3,0)</f>
        <v>0</v>
      </c>
      <c r="AW270" s="41">
        <f>IF($F269="Ja",$B269*Formler!CX$3,0)</f>
        <v>0</v>
      </c>
      <c r="AX270" s="41">
        <f>IF($G269="Ja",$B269*Formler!CY$3,0)</f>
        <v>0</v>
      </c>
      <c r="AY270" s="41">
        <f>IF($H269="Ja",$B269*Formler!CZ$3,0)</f>
        <v>0</v>
      </c>
      <c r="AZ270" s="41">
        <f>IF($I269="Ja",$B269*Formler!DA$3,0)</f>
        <v>0</v>
      </c>
      <c r="BA270" s="41">
        <f>IF($J269&gt;0,$J269*Formler!DB$3,0)</f>
        <v>0</v>
      </c>
      <c r="BB270" s="41">
        <f>IF($K269="Ja",$B269*Formler!DC$3,0)</f>
        <v>0</v>
      </c>
      <c r="BC270" s="74">
        <f>IF($L269="Ja",Formler!DE$3,0)</f>
        <v>0</v>
      </c>
      <c r="BD270" s="74">
        <f>IF($M269="Ja",$N269*Formler!DD$3,0)</f>
        <v>0</v>
      </c>
      <c r="BE270" s="41">
        <f>IF($D269="Ja",$B269*Formler!CV$4,0)</f>
        <v>0</v>
      </c>
      <c r="BF270" s="41">
        <f>IF($E269="Ja",$B269*Formler!CW$4,0)</f>
        <v>0</v>
      </c>
      <c r="BG270" s="41">
        <f>IF($F269="Ja",$B269*Formler!CX$4,0)</f>
        <v>0</v>
      </c>
      <c r="BH270" s="41">
        <f>IF($G269="Ja",$B269*Formler!CY$4,0)</f>
        <v>0</v>
      </c>
      <c r="BI270" s="41">
        <f>IF($H269="Ja",$B269*Formler!CZ$4,0)</f>
        <v>0</v>
      </c>
      <c r="BJ270" s="41">
        <f>IF($I269="Ja",$B269*Formler!DA$4,0)</f>
        <v>0</v>
      </c>
      <c r="BK270" s="41">
        <f>IF($J269&gt;0,$J269*Formler!$DB271,0)</f>
        <v>0</v>
      </c>
      <c r="BL270" s="41">
        <f>IF($K269="Ja",$B269*Formler!DC$4,0)</f>
        <v>0</v>
      </c>
      <c r="BM270" s="41">
        <f>IF($L269="Ja",Formler!DE$4,0)</f>
        <v>0</v>
      </c>
      <c r="BN270" s="41">
        <f>IF($M269="Ja",Formler!DD$4*$N269,0)</f>
        <v>0</v>
      </c>
      <c r="BO270" s="41">
        <f>IF(D269="Ja",$B269*Formler!CV$5,0)</f>
        <v>0</v>
      </c>
      <c r="BP270" s="41">
        <f>IF(E269="Ja",$B269*Formler!CW$5,0)</f>
        <v>0</v>
      </c>
      <c r="BQ270" s="41">
        <f>IF(F269="Ja",$B269*Formler!CX$5,0)</f>
        <v>0</v>
      </c>
      <c r="BR270" s="41">
        <f>IF(G269="Ja",$B269*Formler!CY$5,0)</f>
        <v>0</v>
      </c>
      <c r="BS270" s="41">
        <f>IF(H269="Ja",$B269*Formler!CZ$5,0)</f>
        <v>0</v>
      </c>
      <c r="BT270" s="41">
        <f>IF(I269="Ja",$B269*Formler!DA$5,0)</f>
        <v>0</v>
      </c>
      <c r="BU270" s="41">
        <f>IF($J269&gt;0,$J269*Formler!$DB$5,0)</f>
        <v>0</v>
      </c>
      <c r="BV270" s="41">
        <f>IF(K269="Ja",$B269*Formler!DC$5,0)</f>
        <v>0</v>
      </c>
      <c r="BW270" s="41">
        <f>IF(L269="Ja",Formler!DE$5,0)</f>
        <v>0</v>
      </c>
      <c r="BX270" s="41">
        <f>IF(M269="Ja",Formler!DD$5*$N269,0)</f>
        <v>0</v>
      </c>
      <c r="BY270" s="41">
        <f>IF(D269="Ja",$B269*Formler!CV$6,0)</f>
        <v>0</v>
      </c>
      <c r="BZ270" s="41">
        <f>IF(E269="Ja",$B269*Formler!CW$6,0)</f>
        <v>0</v>
      </c>
      <c r="CA270" s="41">
        <f>IF(F269="Ja",$B269*Formler!CX$6,0)</f>
        <v>0</v>
      </c>
      <c r="CB270" s="41">
        <f>IF(G269="Ja",$B269*Formler!CY$6,0)</f>
        <v>0</v>
      </c>
      <c r="CC270" s="41">
        <f>IF(H269="Ja",$B269*Formler!CZ$6,0)</f>
        <v>0</v>
      </c>
      <c r="CD270" s="41">
        <f>IF(I269="Ja",$B269*Formler!DA$6,0)</f>
        <v>0</v>
      </c>
      <c r="CE270" s="41">
        <f>IF($J269&gt;0,$J269*Formler!$DB$6,0)</f>
        <v>0</v>
      </c>
      <c r="CF270" s="41">
        <f>IF(K269="Ja",$B269*Formler!DC$6,0)</f>
        <v>0</v>
      </c>
      <c r="CG270" s="41">
        <f>IF(L269="Ja",Formler!DE$6,0)</f>
        <v>0</v>
      </c>
      <c r="CH270" s="41">
        <f>IF(M269="Ja",Formler!DD$6*$N269,0)</f>
        <v>0</v>
      </c>
      <c r="CI270" s="41">
        <f>IF(D269="Ja",$B269*Formler!CV$7,0)</f>
        <v>0</v>
      </c>
      <c r="CJ270" s="41">
        <f>IF(E269="Ja",$B269*Formler!CW$7,0)</f>
        <v>0</v>
      </c>
      <c r="CK270" s="41">
        <f>IF(F269="Ja",$B269*Formler!CX$7,0)</f>
        <v>0</v>
      </c>
      <c r="CL270" s="41">
        <f>IF(G269="Ja",$B269*Formler!CY$7,0)</f>
        <v>0</v>
      </c>
      <c r="CM270" s="41">
        <f>IF(H269="Ja",$B269*Formler!CZ$7,0)</f>
        <v>0</v>
      </c>
      <c r="CN270" s="41">
        <f>IF(I269="Ja",$B269*Formler!DA$7,0)</f>
        <v>0</v>
      </c>
      <c r="CO270" s="41">
        <f>IF($J269&gt;0,$J269*Formler!$DB$7,0)</f>
        <v>0</v>
      </c>
      <c r="CP270" s="41">
        <f>IF(K269="Ja",$B269*Formler!DC$7,0)</f>
        <v>0</v>
      </c>
      <c r="CQ270" s="41">
        <f>IF(L269="Ja",Formler!DE$7,0)</f>
        <v>0</v>
      </c>
      <c r="CR270" s="41">
        <f>IF(M269="Ja",Formler!DD$7*$N269,0)</f>
        <v>0</v>
      </c>
      <c r="DR270" s="7">
        <v>299</v>
      </c>
    </row>
    <row r="271" spans="1:122" x14ac:dyDescent="0.35">
      <c r="A271" s="35">
        <f>Uträkningsmall!B277</f>
        <v>0</v>
      </c>
      <c r="B271" s="36">
        <f>IF(Uträkningsmall!$C277=Formler!$DR$12,12,Uträkningsmall!$C277)</f>
        <v>0</v>
      </c>
      <c r="C271" s="36">
        <f>Uträkningsmall!D277</f>
        <v>0</v>
      </c>
      <c r="D271" s="36">
        <f>Uträkningsmall!E277</f>
        <v>0</v>
      </c>
      <c r="E271" s="36">
        <f>Uträkningsmall!F277</f>
        <v>0</v>
      </c>
      <c r="F271" s="36">
        <f>Uträkningsmall!G277</f>
        <v>0</v>
      </c>
      <c r="G271" s="36">
        <f>Uträkningsmall!H277</f>
        <v>0</v>
      </c>
      <c r="H271" s="36">
        <f>Uträkningsmall!I277</f>
        <v>0</v>
      </c>
      <c r="I271" s="36">
        <f>Uträkningsmall!J277</f>
        <v>0</v>
      </c>
      <c r="J271" s="36">
        <f>Uträkningsmall!K277</f>
        <v>0</v>
      </c>
      <c r="K271" s="36">
        <f>Uträkningsmall!L277</f>
        <v>0</v>
      </c>
      <c r="L271" s="36">
        <f>Uträkningsmall!M277</f>
        <v>0</v>
      </c>
      <c r="M271" s="36">
        <f>Uträkningsmall!N277</f>
        <v>0</v>
      </c>
      <c r="N271" s="37">
        <f>Uträkningsmall!O277</f>
        <v>0</v>
      </c>
      <c r="P271" s="62">
        <f t="shared" si="83"/>
        <v>0</v>
      </c>
      <c r="Q271" s="62">
        <f t="shared" si="83"/>
        <v>0</v>
      </c>
      <c r="R271" s="62">
        <f t="shared" si="83"/>
        <v>0</v>
      </c>
      <c r="S271" s="62">
        <f t="shared" si="83"/>
        <v>0</v>
      </c>
      <c r="T271" s="62">
        <f t="shared" si="83"/>
        <v>0</v>
      </c>
      <c r="U271" s="63"/>
      <c r="V271" s="62">
        <f t="shared" si="68"/>
        <v>0</v>
      </c>
      <c r="W271" s="62">
        <f t="shared" si="69"/>
        <v>0</v>
      </c>
      <c r="X271" s="62">
        <f t="shared" si="70"/>
        <v>0</v>
      </c>
      <c r="Y271" s="62">
        <f t="shared" si="71"/>
        <v>0</v>
      </c>
      <c r="Z271" s="62">
        <f t="shared" si="72"/>
        <v>0</v>
      </c>
      <c r="AA271" s="63"/>
      <c r="AB271" s="62">
        <f t="shared" si="73"/>
        <v>0</v>
      </c>
      <c r="AC271" s="62">
        <f t="shared" si="74"/>
        <v>0</v>
      </c>
      <c r="AD271" s="62">
        <f t="shared" si="75"/>
        <v>0</v>
      </c>
      <c r="AE271" s="62">
        <f t="shared" si="76"/>
        <v>0</v>
      </c>
      <c r="AF271" s="62">
        <f t="shared" si="77"/>
        <v>0</v>
      </c>
      <c r="AH271" s="83">
        <f t="shared" si="78"/>
        <v>0</v>
      </c>
      <c r="AI271" s="64">
        <f t="shared" si="79"/>
        <v>0</v>
      </c>
      <c r="AJ271" s="64">
        <f t="shared" si="80"/>
        <v>0</v>
      </c>
      <c r="AK271" s="64">
        <f t="shared" si="81"/>
        <v>0</v>
      </c>
      <c r="AL271" s="84">
        <f t="shared" si="82"/>
        <v>0</v>
      </c>
      <c r="AU271" s="40">
        <f>IF($D270="Ja",$B270*Formler!CV$3,0)</f>
        <v>0</v>
      </c>
      <c r="AV271" s="41">
        <f>IF($E270="Ja",$B270*Formler!CW$3,0)</f>
        <v>0</v>
      </c>
      <c r="AW271" s="41">
        <f>IF($F270="Ja",$B270*Formler!CX$3,0)</f>
        <v>0</v>
      </c>
      <c r="AX271" s="41">
        <f>IF($G270="Ja",$B270*Formler!CY$3,0)</f>
        <v>0</v>
      </c>
      <c r="AY271" s="41">
        <f>IF($H270="Ja",$B270*Formler!CZ$3,0)</f>
        <v>0</v>
      </c>
      <c r="AZ271" s="41">
        <f>IF($I270="Ja",$B270*Formler!DA$3,0)</f>
        <v>0</v>
      </c>
      <c r="BA271" s="41">
        <f>IF($J270&gt;0,$J270*Formler!DB$3,0)</f>
        <v>0</v>
      </c>
      <c r="BB271" s="41">
        <f>IF($K270="Ja",$B270*Formler!DC$3,0)</f>
        <v>0</v>
      </c>
      <c r="BC271" s="74">
        <f>IF($L270="Ja",Formler!DE$3,0)</f>
        <v>0</v>
      </c>
      <c r="BD271" s="74">
        <f>IF($M270="Ja",$N270*Formler!DD$3,0)</f>
        <v>0</v>
      </c>
      <c r="BE271" s="41">
        <f>IF($D270="Ja",$B270*Formler!CV$4,0)</f>
        <v>0</v>
      </c>
      <c r="BF271" s="41">
        <f>IF($E270="Ja",$B270*Formler!CW$4,0)</f>
        <v>0</v>
      </c>
      <c r="BG271" s="41">
        <f>IF($F270="Ja",$B270*Formler!CX$4,0)</f>
        <v>0</v>
      </c>
      <c r="BH271" s="41">
        <f>IF($G270="Ja",$B270*Formler!CY$4,0)</f>
        <v>0</v>
      </c>
      <c r="BI271" s="41">
        <f>IF($H270="Ja",$B270*Formler!CZ$4,0)</f>
        <v>0</v>
      </c>
      <c r="BJ271" s="41">
        <f>IF($I270="Ja",$B270*Formler!DA$4,0)</f>
        <v>0</v>
      </c>
      <c r="BK271" s="41">
        <f>IF($J270&gt;0,$J270*Formler!$DB272,0)</f>
        <v>0</v>
      </c>
      <c r="BL271" s="41">
        <f>IF($K270="Ja",$B270*Formler!DC$4,0)</f>
        <v>0</v>
      </c>
      <c r="BM271" s="41">
        <f>IF($L270="Ja",Formler!DE$4,0)</f>
        <v>0</v>
      </c>
      <c r="BN271" s="41">
        <f>IF($M270="Ja",Formler!DD$4*$N270,0)</f>
        <v>0</v>
      </c>
      <c r="BO271" s="41">
        <f>IF(D270="Ja",$B270*Formler!CV$5,0)</f>
        <v>0</v>
      </c>
      <c r="BP271" s="41">
        <f>IF(E270="Ja",$B270*Formler!CW$5,0)</f>
        <v>0</v>
      </c>
      <c r="BQ271" s="41">
        <f>IF(F270="Ja",$B270*Formler!CX$5,0)</f>
        <v>0</v>
      </c>
      <c r="BR271" s="41">
        <f>IF(G270="Ja",$B270*Formler!CY$5,0)</f>
        <v>0</v>
      </c>
      <c r="BS271" s="41">
        <f>IF(H270="Ja",$B270*Formler!CZ$5,0)</f>
        <v>0</v>
      </c>
      <c r="BT271" s="41">
        <f>IF(I270="Ja",$B270*Formler!DA$5,0)</f>
        <v>0</v>
      </c>
      <c r="BU271" s="41">
        <f>IF($J270&gt;0,$J270*Formler!$DB$5,0)</f>
        <v>0</v>
      </c>
      <c r="BV271" s="41">
        <f>IF(K270="Ja",$B270*Formler!DC$5,0)</f>
        <v>0</v>
      </c>
      <c r="BW271" s="41">
        <f>IF(L270="Ja",Formler!DE$5,0)</f>
        <v>0</v>
      </c>
      <c r="BX271" s="41">
        <f>IF(M270="Ja",Formler!DD$5*$N270,0)</f>
        <v>0</v>
      </c>
      <c r="BY271" s="41">
        <f>IF(D270="Ja",$B270*Formler!CV$6,0)</f>
        <v>0</v>
      </c>
      <c r="BZ271" s="41">
        <f>IF(E270="Ja",$B270*Formler!CW$6,0)</f>
        <v>0</v>
      </c>
      <c r="CA271" s="41">
        <f>IF(F270="Ja",$B270*Formler!CX$6,0)</f>
        <v>0</v>
      </c>
      <c r="CB271" s="41">
        <f>IF(G270="Ja",$B270*Formler!CY$6,0)</f>
        <v>0</v>
      </c>
      <c r="CC271" s="41">
        <f>IF(H270="Ja",$B270*Formler!CZ$6,0)</f>
        <v>0</v>
      </c>
      <c r="CD271" s="41">
        <f>IF(I270="Ja",$B270*Formler!DA$6,0)</f>
        <v>0</v>
      </c>
      <c r="CE271" s="41">
        <f>IF($J270&gt;0,$J270*Formler!$DB$6,0)</f>
        <v>0</v>
      </c>
      <c r="CF271" s="41">
        <f>IF(K270="Ja",$B270*Formler!DC$6,0)</f>
        <v>0</v>
      </c>
      <c r="CG271" s="41">
        <f>IF(L270="Ja",Formler!DE$6,0)</f>
        <v>0</v>
      </c>
      <c r="CH271" s="41">
        <f>IF(M270="Ja",Formler!DD$6*$N270,0)</f>
        <v>0</v>
      </c>
      <c r="CI271" s="41">
        <f>IF(D270="Ja",$B270*Formler!CV$7,0)</f>
        <v>0</v>
      </c>
      <c r="CJ271" s="41">
        <f>IF(E270="Ja",$B270*Formler!CW$7,0)</f>
        <v>0</v>
      </c>
      <c r="CK271" s="41">
        <f>IF(F270="Ja",$B270*Formler!CX$7,0)</f>
        <v>0</v>
      </c>
      <c r="CL271" s="41">
        <f>IF(G270="Ja",$B270*Formler!CY$7,0)</f>
        <v>0</v>
      </c>
      <c r="CM271" s="41">
        <f>IF(H270="Ja",$B270*Formler!CZ$7,0)</f>
        <v>0</v>
      </c>
      <c r="CN271" s="41">
        <f>IF(I270="Ja",$B270*Formler!DA$7,0)</f>
        <v>0</v>
      </c>
      <c r="CO271" s="41">
        <f>IF($J270&gt;0,$J270*Formler!$DB$7,0)</f>
        <v>0</v>
      </c>
      <c r="CP271" s="41">
        <f>IF(K270="Ja",$B270*Formler!DC$7,0)</f>
        <v>0</v>
      </c>
      <c r="CQ271" s="41">
        <f>IF(L270="Ja",Formler!DE$7,0)</f>
        <v>0</v>
      </c>
      <c r="CR271" s="41">
        <f>IF(M270="Ja",Formler!DD$7*$N270,0)</f>
        <v>0</v>
      </c>
      <c r="DR271" s="7">
        <v>300</v>
      </c>
    </row>
    <row r="272" spans="1:122" x14ac:dyDescent="0.35">
      <c r="A272" s="35">
        <f>Uträkningsmall!B278</f>
        <v>0</v>
      </c>
      <c r="B272" s="36">
        <f>IF(Uträkningsmall!$C278=Formler!$DR$12,12,Uträkningsmall!$C278)</f>
        <v>0</v>
      </c>
      <c r="C272" s="36">
        <f>Uträkningsmall!D278</f>
        <v>0</v>
      </c>
      <c r="D272" s="36">
        <f>Uträkningsmall!E278</f>
        <v>0</v>
      </c>
      <c r="E272" s="36">
        <f>Uträkningsmall!F278</f>
        <v>0</v>
      </c>
      <c r="F272" s="36">
        <f>Uträkningsmall!G278</f>
        <v>0</v>
      </c>
      <c r="G272" s="36">
        <f>Uträkningsmall!H278</f>
        <v>0</v>
      </c>
      <c r="H272" s="36">
        <f>Uträkningsmall!I278</f>
        <v>0</v>
      </c>
      <c r="I272" s="36">
        <f>Uträkningsmall!J278</f>
        <v>0</v>
      </c>
      <c r="J272" s="36">
        <f>Uträkningsmall!K278</f>
        <v>0</v>
      </c>
      <c r="K272" s="36">
        <f>Uträkningsmall!L278</f>
        <v>0</v>
      </c>
      <c r="L272" s="36">
        <f>Uträkningsmall!M278</f>
        <v>0</v>
      </c>
      <c r="M272" s="36">
        <f>Uträkningsmall!N278</f>
        <v>0</v>
      </c>
      <c r="N272" s="37">
        <f>Uträkningsmall!O278</f>
        <v>0</v>
      </c>
      <c r="P272" s="62">
        <f t="shared" si="83"/>
        <v>0</v>
      </c>
      <c r="Q272" s="62">
        <f t="shared" si="83"/>
        <v>0</v>
      </c>
      <c r="R272" s="62">
        <f t="shared" si="83"/>
        <v>0</v>
      </c>
      <c r="S272" s="62">
        <f t="shared" si="83"/>
        <v>0</v>
      </c>
      <c r="T272" s="62">
        <f t="shared" si="83"/>
        <v>0</v>
      </c>
      <c r="U272" s="63"/>
      <c r="V272" s="62">
        <f t="shared" si="68"/>
        <v>0</v>
      </c>
      <c r="W272" s="62">
        <f t="shared" si="69"/>
        <v>0</v>
      </c>
      <c r="X272" s="62">
        <f t="shared" si="70"/>
        <v>0</v>
      </c>
      <c r="Y272" s="62">
        <f t="shared" si="71"/>
        <v>0</v>
      </c>
      <c r="Z272" s="62">
        <f t="shared" si="72"/>
        <v>0</v>
      </c>
      <c r="AA272" s="63"/>
      <c r="AB272" s="62">
        <f t="shared" si="73"/>
        <v>0</v>
      </c>
      <c r="AC272" s="62">
        <f t="shared" si="74"/>
        <v>0</v>
      </c>
      <c r="AD272" s="62">
        <f t="shared" si="75"/>
        <v>0</v>
      </c>
      <c r="AE272" s="62">
        <f t="shared" si="76"/>
        <v>0</v>
      </c>
      <c r="AF272" s="62">
        <f t="shared" si="77"/>
        <v>0</v>
      </c>
      <c r="AH272" s="83">
        <f t="shared" si="78"/>
        <v>0</v>
      </c>
      <c r="AI272" s="64">
        <f t="shared" si="79"/>
        <v>0</v>
      </c>
      <c r="AJ272" s="64">
        <f t="shared" si="80"/>
        <v>0</v>
      </c>
      <c r="AK272" s="64">
        <f t="shared" si="81"/>
        <v>0</v>
      </c>
      <c r="AL272" s="84">
        <f t="shared" si="82"/>
        <v>0</v>
      </c>
      <c r="AU272" s="40">
        <f>IF($D271="Ja",$B271*Formler!CV$3,0)</f>
        <v>0</v>
      </c>
      <c r="AV272" s="41">
        <f>IF($E271="Ja",$B271*Formler!CW$3,0)</f>
        <v>0</v>
      </c>
      <c r="AW272" s="41">
        <f>IF($F271="Ja",$B271*Formler!CX$3,0)</f>
        <v>0</v>
      </c>
      <c r="AX272" s="41">
        <f>IF($G271="Ja",$B271*Formler!CY$3,0)</f>
        <v>0</v>
      </c>
      <c r="AY272" s="41">
        <f>IF($H271="Ja",$B271*Formler!CZ$3,0)</f>
        <v>0</v>
      </c>
      <c r="AZ272" s="41">
        <f>IF($I271="Ja",$B271*Formler!DA$3,0)</f>
        <v>0</v>
      </c>
      <c r="BA272" s="41">
        <f>IF($J271&gt;0,$J271*Formler!DB$3,0)</f>
        <v>0</v>
      </c>
      <c r="BB272" s="41">
        <f>IF($K271="Ja",$B271*Formler!DC$3,0)</f>
        <v>0</v>
      </c>
      <c r="BC272" s="74">
        <f>IF($L271="Ja",Formler!DE$3,0)</f>
        <v>0</v>
      </c>
      <c r="BD272" s="74">
        <f>IF($M271="Ja",$N271*Formler!DD$3,0)</f>
        <v>0</v>
      </c>
      <c r="BE272" s="41">
        <f>IF($D271="Ja",$B271*Formler!CV$4,0)</f>
        <v>0</v>
      </c>
      <c r="BF272" s="41">
        <f>IF($E271="Ja",$B271*Formler!CW$4,0)</f>
        <v>0</v>
      </c>
      <c r="BG272" s="41">
        <f>IF($F271="Ja",$B271*Formler!CX$4,0)</f>
        <v>0</v>
      </c>
      <c r="BH272" s="41">
        <f>IF($G271="Ja",$B271*Formler!CY$4,0)</f>
        <v>0</v>
      </c>
      <c r="BI272" s="41">
        <f>IF($H271="Ja",$B271*Formler!CZ$4,0)</f>
        <v>0</v>
      </c>
      <c r="BJ272" s="41">
        <f>IF($I271="Ja",$B271*Formler!DA$4,0)</f>
        <v>0</v>
      </c>
      <c r="BK272" s="41">
        <f>IF($J271&gt;0,$J271*Formler!$DB273,0)</f>
        <v>0</v>
      </c>
      <c r="BL272" s="41">
        <f>IF($K271="Ja",$B271*Formler!DC$4,0)</f>
        <v>0</v>
      </c>
      <c r="BM272" s="41">
        <f>IF($L271="Ja",Formler!DE$4,0)</f>
        <v>0</v>
      </c>
      <c r="BN272" s="41">
        <f>IF($M271="Ja",Formler!DD$4*$N271,0)</f>
        <v>0</v>
      </c>
      <c r="BO272" s="41">
        <f>IF(D271="Ja",$B271*Formler!CV$5,0)</f>
        <v>0</v>
      </c>
      <c r="BP272" s="41">
        <f>IF(E271="Ja",$B271*Formler!CW$5,0)</f>
        <v>0</v>
      </c>
      <c r="BQ272" s="41">
        <f>IF(F271="Ja",$B271*Formler!CX$5,0)</f>
        <v>0</v>
      </c>
      <c r="BR272" s="41">
        <f>IF(G271="Ja",$B271*Formler!CY$5,0)</f>
        <v>0</v>
      </c>
      <c r="BS272" s="41">
        <f>IF(H271="Ja",$B271*Formler!CZ$5,0)</f>
        <v>0</v>
      </c>
      <c r="BT272" s="41">
        <f>IF(I271="Ja",$B271*Formler!DA$5,0)</f>
        <v>0</v>
      </c>
      <c r="BU272" s="41">
        <f>IF($J271&gt;0,$J271*Formler!$DB$5,0)</f>
        <v>0</v>
      </c>
      <c r="BV272" s="41">
        <f>IF(K271="Ja",$B271*Formler!DC$5,0)</f>
        <v>0</v>
      </c>
      <c r="BW272" s="41">
        <f>IF(L271="Ja",Formler!DE$5,0)</f>
        <v>0</v>
      </c>
      <c r="BX272" s="41">
        <f>IF(M271="Ja",Formler!DD$5*$N271,0)</f>
        <v>0</v>
      </c>
      <c r="BY272" s="41">
        <f>IF(D271="Ja",$B271*Formler!CV$6,0)</f>
        <v>0</v>
      </c>
      <c r="BZ272" s="41">
        <f>IF(E271="Ja",$B271*Formler!CW$6,0)</f>
        <v>0</v>
      </c>
      <c r="CA272" s="41">
        <f>IF(F271="Ja",$B271*Formler!CX$6,0)</f>
        <v>0</v>
      </c>
      <c r="CB272" s="41">
        <f>IF(G271="Ja",$B271*Formler!CY$6,0)</f>
        <v>0</v>
      </c>
      <c r="CC272" s="41">
        <f>IF(H271="Ja",$B271*Formler!CZ$6,0)</f>
        <v>0</v>
      </c>
      <c r="CD272" s="41">
        <f>IF(I271="Ja",$B271*Formler!DA$6,0)</f>
        <v>0</v>
      </c>
      <c r="CE272" s="41">
        <f>IF($J271&gt;0,$J271*Formler!$DB$6,0)</f>
        <v>0</v>
      </c>
      <c r="CF272" s="41">
        <f>IF(K271="Ja",$B271*Formler!DC$6,0)</f>
        <v>0</v>
      </c>
      <c r="CG272" s="41">
        <f>IF(L271="Ja",Formler!DE$6,0)</f>
        <v>0</v>
      </c>
      <c r="CH272" s="41">
        <f>IF(M271="Ja",Formler!DD$6*$N271,0)</f>
        <v>0</v>
      </c>
      <c r="CI272" s="41">
        <f>IF(D271="Ja",$B271*Formler!CV$7,0)</f>
        <v>0</v>
      </c>
      <c r="CJ272" s="41">
        <f>IF(E271="Ja",$B271*Formler!CW$7,0)</f>
        <v>0</v>
      </c>
      <c r="CK272" s="41">
        <f>IF(F271="Ja",$B271*Formler!CX$7,0)</f>
        <v>0</v>
      </c>
      <c r="CL272" s="41">
        <f>IF(G271="Ja",$B271*Formler!CY$7,0)</f>
        <v>0</v>
      </c>
      <c r="CM272" s="41">
        <f>IF(H271="Ja",$B271*Formler!CZ$7,0)</f>
        <v>0</v>
      </c>
      <c r="CN272" s="41">
        <f>IF(I271="Ja",$B271*Formler!DA$7,0)</f>
        <v>0</v>
      </c>
      <c r="CO272" s="41">
        <f>IF($J271&gt;0,$J271*Formler!$DB$7,0)</f>
        <v>0</v>
      </c>
      <c r="CP272" s="41">
        <f>IF(K271="Ja",$B271*Formler!DC$7,0)</f>
        <v>0</v>
      </c>
      <c r="CQ272" s="41">
        <f>IF(L271="Ja",Formler!DE$7,0)</f>
        <v>0</v>
      </c>
      <c r="CR272" s="41">
        <f>IF(M271="Ja",Formler!DD$7*$N271,0)</f>
        <v>0</v>
      </c>
      <c r="DR272" s="7">
        <v>301</v>
      </c>
    </row>
    <row r="273" spans="1:122" x14ac:dyDescent="0.35">
      <c r="A273" s="35">
        <f>Uträkningsmall!B279</f>
        <v>0</v>
      </c>
      <c r="B273" s="36">
        <f>IF(Uträkningsmall!$C279=Formler!$DR$12,12,Uträkningsmall!$C279)</f>
        <v>0</v>
      </c>
      <c r="C273" s="36">
        <f>Uträkningsmall!D279</f>
        <v>0</v>
      </c>
      <c r="D273" s="36">
        <f>Uträkningsmall!E279</f>
        <v>0</v>
      </c>
      <c r="E273" s="36">
        <f>Uträkningsmall!F279</f>
        <v>0</v>
      </c>
      <c r="F273" s="36">
        <f>Uträkningsmall!G279</f>
        <v>0</v>
      </c>
      <c r="G273" s="36">
        <f>Uträkningsmall!H279</f>
        <v>0</v>
      </c>
      <c r="H273" s="36">
        <f>Uträkningsmall!I279</f>
        <v>0</v>
      </c>
      <c r="I273" s="36">
        <f>Uträkningsmall!J279</f>
        <v>0</v>
      </c>
      <c r="J273" s="36">
        <f>Uträkningsmall!K279</f>
        <v>0</v>
      </c>
      <c r="K273" s="36">
        <f>Uträkningsmall!L279</f>
        <v>0</v>
      </c>
      <c r="L273" s="36">
        <f>Uträkningsmall!M279</f>
        <v>0</v>
      </c>
      <c r="M273" s="36">
        <f>Uträkningsmall!N279</f>
        <v>0</v>
      </c>
      <c r="N273" s="37">
        <f>Uträkningsmall!O279</f>
        <v>0</v>
      </c>
      <c r="P273" s="62">
        <f t="shared" si="83"/>
        <v>0</v>
      </c>
      <c r="Q273" s="62">
        <f t="shared" si="83"/>
        <v>0</v>
      </c>
      <c r="R273" s="62">
        <f t="shared" si="83"/>
        <v>0</v>
      </c>
      <c r="S273" s="62">
        <f t="shared" si="83"/>
        <v>0</v>
      </c>
      <c r="T273" s="62">
        <f t="shared" si="83"/>
        <v>0</v>
      </c>
      <c r="U273" s="63"/>
      <c r="V273" s="62">
        <f t="shared" si="68"/>
        <v>0</v>
      </c>
      <c r="W273" s="62">
        <f t="shared" si="69"/>
        <v>0</v>
      </c>
      <c r="X273" s="62">
        <f t="shared" si="70"/>
        <v>0</v>
      </c>
      <c r="Y273" s="62">
        <f t="shared" si="71"/>
        <v>0</v>
      </c>
      <c r="Z273" s="62">
        <f t="shared" si="72"/>
        <v>0</v>
      </c>
      <c r="AA273" s="63"/>
      <c r="AB273" s="62">
        <f t="shared" si="73"/>
        <v>0</v>
      </c>
      <c r="AC273" s="62">
        <f t="shared" si="74"/>
        <v>0</v>
      </c>
      <c r="AD273" s="62">
        <f t="shared" si="75"/>
        <v>0</v>
      </c>
      <c r="AE273" s="62">
        <f t="shared" si="76"/>
        <v>0</v>
      </c>
      <c r="AF273" s="62">
        <f t="shared" si="77"/>
        <v>0</v>
      </c>
      <c r="AH273" s="83">
        <f t="shared" si="78"/>
        <v>0</v>
      </c>
      <c r="AI273" s="64">
        <f t="shared" si="79"/>
        <v>0</v>
      </c>
      <c r="AJ273" s="64">
        <f t="shared" si="80"/>
        <v>0</v>
      </c>
      <c r="AK273" s="64">
        <f t="shared" si="81"/>
        <v>0</v>
      </c>
      <c r="AL273" s="84">
        <f t="shared" si="82"/>
        <v>0</v>
      </c>
      <c r="AU273" s="40">
        <f>IF($D272="Ja",$B272*Formler!CV$3,0)</f>
        <v>0</v>
      </c>
      <c r="AV273" s="41">
        <f>IF($E272="Ja",$B272*Formler!CW$3,0)</f>
        <v>0</v>
      </c>
      <c r="AW273" s="41">
        <f>IF($F272="Ja",$B272*Formler!CX$3,0)</f>
        <v>0</v>
      </c>
      <c r="AX273" s="41">
        <f>IF($G272="Ja",$B272*Formler!CY$3,0)</f>
        <v>0</v>
      </c>
      <c r="AY273" s="41">
        <f>IF($H272="Ja",$B272*Formler!CZ$3,0)</f>
        <v>0</v>
      </c>
      <c r="AZ273" s="41">
        <f>IF($I272="Ja",$B272*Formler!DA$3,0)</f>
        <v>0</v>
      </c>
      <c r="BA273" s="41">
        <f>IF($J272&gt;0,$J272*Formler!DB$3,0)</f>
        <v>0</v>
      </c>
      <c r="BB273" s="41">
        <f>IF($K272="Ja",$B272*Formler!DC$3,0)</f>
        <v>0</v>
      </c>
      <c r="BC273" s="74">
        <f>IF($L272="Ja",Formler!DE$3,0)</f>
        <v>0</v>
      </c>
      <c r="BD273" s="74">
        <f>IF($M272="Ja",$N272*Formler!DD$3,0)</f>
        <v>0</v>
      </c>
      <c r="BE273" s="41">
        <f>IF($D272="Ja",$B272*Formler!CV$4,0)</f>
        <v>0</v>
      </c>
      <c r="BF273" s="41">
        <f>IF($E272="Ja",$B272*Formler!CW$4,0)</f>
        <v>0</v>
      </c>
      <c r="BG273" s="41">
        <f>IF($F272="Ja",$B272*Formler!CX$4,0)</f>
        <v>0</v>
      </c>
      <c r="BH273" s="41">
        <f>IF($G272="Ja",$B272*Formler!CY$4,0)</f>
        <v>0</v>
      </c>
      <c r="BI273" s="41">
        <f>IF($H272="Ja",$B272*Formler!CZ$4,0)</f>
        <v>0</v>
      </c>
      <c r="BJ273" s="41">
        <f>IF($I272="Ja",$B272*Formler!DA$4,0)</f>
        <v>0</v>
      </c>
      <c r="BK273" s="41">
        <f>IF($J272&gt;0,$J272*Formler!$DB274,0)</f>
        <v>0</v>
      </c>
      <c r="BL273" s="41">
        <f>IF($K272="Ja",$B272*Formler!DC$4,0)</f>
        <v>0</v>
      </c>
      <c r="BM273" s="41">
        <f>IF($L272="Ja",Formler!DE$4,0)</f>
        <v>0</v>
      </c>
      <c r="BN273" s="41">
        <f>IF($M272="Ja",Formler!DD$4*$N272,0)</f>
        <v>0</v>
      </c>
      <c r="BO273" s="41">
        <f>IF(D272="Ja",$B272*Formler!CV$5,0)</f>
        <v>0</v>
      </c>
      <c r="BP273" s="41">
        <f>IF(E272="Ja",$B272*Formler!CW$5,0)</f>
        <v>0</v>
      </c>
      <c r="BQ273" s="41">
        <f>IF(F272="Ja",$B272*Formler!CX$5,0)</f>
        <v>0</v>
      </c>
      <c r="BR273" s="41">
        <f>IF(G272="Ja",$B272*Formler!CY$5,0)</f>
        <v>0</v>
      </c>
      <c r="BS273" s="41">
        <f>IF(H272="Ja",$B272*Formler!CZ$5,0)</f>
        <v>0</v>
      </c>
      <c r="BT273" s="41">
        <f>IF(I272="Ja",$B272*Formler!DA$5,0)</f>
        <v>0</v>
      </c>
      <c r="BU273" s="41">
        <f>IF($J272&gt;0,$J272*Formler!$DB$5,0)</f>
        <v>0</v>
      </c>
      <c r="BV273" s="41">
        <f>IF(K272="Ja",$B272*Formler!DC$5,0)</f>
        <v>0</v>
      </c>
      <c r="BW273" s="41">
        <f>IF(L272="Ja",Formler!DE$5,0)</f>
        <v>0</v>
      </c>
      <c r="BX273" s="41">
        <f>IF(M272="Ja",Formler!DD$5*$N272,0)</f>
        <v>0</v>
      </c>
      <c r="BY273" s="41">
        <f>IF(D272="Ja",$B272*Formler!CV$6,0)</f>
        <v>0</v>
      </c>
      <c r="BZ273" s="41">
        <f>IF(E272="Ja",$B272*Formler!CW$6,0)</f>
        <v>0</v>
      </c>
      <c r="CA273" s="41">
        <f>IF(F272="Ja",$B272*Formler!CX$6,0)</f>
        <v>0</v>
      </c>
      <c r="CB273" s="41">
        <f>IF(G272="Ja",$B272*Formler!CY$6,0)</f>
        <v>0</v>
      </c>
      <c r="CC273" s="41">
        <f>IF(H272="Ja",$B272*Formler!CZ$6,0)</f>
        <v>0</v>
      </c>
      <c r="CD273" s="41">
        <f>IF(I272="Ja",$B272*Formler!DA$6,0)</f>
        <v>0</v>
      </c>
      <c r="CE273" s="41">
        <f>IF($J272&gt;0,$J272*Formler!$DB$6,0)</f>
        <v>0</v>
      </c>
      <c r="CF273" s="41">
        <f>IF(K272="Ja",$B272*Formler!DC$6,0)</f>
        <v>0</v>
      </c>
      <c r="CG273" s="41">
        <f>IF(L272="Ja",Formler!DE$6,0)</f>
        <v>0</v>
      </c>
      <c r="CH273" s="41">
        <f>IF(M272="Ja",Formler!DD$6*$N272,0)</f>
        <v>0</v>
      </c>
      <c r="CI273" s="41">
        <f>IF(D272="Ja",$B272*Formler!CV$7,0)</f>
        <v>0</v>
      </c>
      <c r="CJ273" s="41">
        <f>IF(E272="Ja",$B272*Formler!CW$7,0)</f>
        <v>0</v>
      </c>
      <c r="CK273" s="41">
        <f>IF(F272="Ja",$B272*Formler!CX$7,0)</f>
        <v>0</v>
      </c>
      <c r="CL273" s="41">
        <f>IF(G272="Ja",$B272*Formler!CY$7,0)</f>
        <v>0</v>
      </c>
      <c r="CM273" s="41">
        <f>IF(H272="Ja",$B272*Formler!CZ$7,0)</f>
        <v>0</v>
      </c>
      <c r="CN273" s="41">
        <f>IF(I272="Ja",$B272*Formler!DA$7,0)</f>
        <v>0</v>
      </c>
      <c r="CO273" s="41">
        <f>IF($J272&gt;0,$J272*Formler!$DB$7,0)</f>
        <v>0</v>
      </c>
      <c r="CP273" s="41">
        <f>IF(K272="Ja",$B272*Formler!DC$7,0)</f>
        <v>0</v>
      </c>
      <c r="CQ273" s="41">
        <f>IF(L272="Ja",Formler!DE$7,0)</f>
        <v>0</v>
      </c>
      <c r="CR273" s="41">
        <f>IF(M272="Ja",Formler!DD$7*$N272,0)</f>
        <v>0</v>
      </c>
      <c r="DR273" s="7">
        <v>302</v>
      </c>
    </row>
    <row r="274" spans="1:122" x14ac:dyDescent="0.35">
      <c r="A274" s="35">
        <f>Uträkningsmall!B280</f>
        <v>0</v>
      </c>
      <c r="B274" s="36">
        <f>IF(Uträkningsmall!$C280=Formler!$DR$12,12,Uträkningsmall!$C280)</f>
        <v>0</v>
      </c>
      <c r="C274" s="36">
        <f>Uträkningsmall!D280</f>
        <v>0</v>
      </c>
      <c r="D274" s="36">
        <f>Uträkningsmall!E280</f>
        <v>0</v>
      </c>
      <c r="E274" s="36">
        <f>Uträkningsmall!F280</f>
        <v>0</v>
      </c>
      <c r="F274" s="36">
        <f>Uträkningsmall!G280</f>
        <v>0</v>
      </c>
      <c r="G274" s="36">
        <f>Uträkningsmall!H280</f>
        <v>0</v>
      </c>
      <c r="H274" s="36">
        <f>Uträkningsmall!I280</f>
        <v>0</v>
      </c>
      <c r="I274" s="36">
        <f>Uträkningsmall!J280</f>
        <v>0</v>
      </c>
      <c r="J274" s="36">
        <f>Uträkningsmall!K280</f>
        <v>0</v>
      </c>
      <c r="K274" s="36">
        <f>Uträkningsmall!L280</f>
        <v>0</v>
      </c>
      <c r="L274" s="36">
        <f>Uträkningsmall!M280</f>
        <v>0</v>
      </c>
      <c r="M274" s="36">
        <f>Uträkningsmall!N280</f>
        <v>0</v>
      </c>
      <c r="N274" s="37">
        <f>Uträkningsmall!O280</f>
        <v>0</v>
      </c>
      <c r="P274" s="62">
        <f t="shared" si="83"/>
        <v>0</v>
      </c>
      <c r="Q274" s="62">
        <f t="shared" si="83"/>
        <v>0</v>
      </c>
      <c r="R274" s="62">
        <f t="shared" si="83"/>
        <v>0</v>
      </c>
      <c r="S274" s="62">
        <f t="shared" si="83"/>
        <v>0</v>
      </c>
      <c r="T274" s="62">
        <f t="shared" si="83"/>
        <v>0</v>
      </c>
      <c r="U274" s="63"/>
      <c r="V274" s="62">
        <f t="shared" si="68"/>
        <v>0</v>
      </c>
      <c r="W274" s="62">
        <f t="shared" si="69"/>
        <v>0</v>
      </c>
      <c r="X274" s="62">
        <f t="shared" si="70"/>
        <v>0</v>
      </c>
      <c r="Y274" s="62">
        <f t="shared" si="71"/>
        <v>0</v>
      </c>
      <c r="Z274" s="62">
        <f t="shared" si="72"/>
        <v>0</v>
      </c>
      <c r="AA274" s="63"/>
      <c r="AB274" s="62">
        <f t="shared" si="73"/>
        <v>0</v>
      </c>
      <c r="AC274" s="62">
        <f t="shared" si="74"/>
        <v>0</v>
      </c>
      <c r="AD274" s="62">
        <f t="shared" si="75"/>
        <v>0</v>
      </c>
      <c r="AE274" s="62">
        <f t="shared" si="76"/>
        <v>0</v>
      </c>
      <c r="AF274" s="62">
        <f t="shared" si="77"/>
        <v>0</v>
      </c>
      <c r="AH274" s="83">
        <f t="shared" si="78"/>
        <v>0</v>
      </c>
      <c r="AI274" s="64">
        <f t="shared" si="79"/>
        <v>0</v>
      </c>
      <c r="AJ274" s="64">
        <f t="shared" si="80"/>
        <v>0</v>
      </c>
      <c r="AK274" s="64">
        <f t="shared" si="81"/>
        <v>0</v>
      </c>
      <c r="AL274" s="84">
        <f t="shared" si="82"/>
        <v>0</v>
      </c>
      <c r="AU274" s="40">
        <f>IF($D273="Ja",$B273*Formler!CV$3,0)</f>
        <v>0</v>
      </c>
      <c r="AV274" s="41">
        <f>IF($E273="Ja",$B273*Formler!CW$3,0)</f>
        <v>0</v>
      </c>
      <c r="AW274" s="41">
        <f>IF($F273="Ja",$B273*Formler!CX$3,0)</f>
        <v>0</v>
      </c>
      <c r="AX274" s="41">
        <f>IF($G273="Ja",$B273*Formler!CY$3,0)</f>
        <v>0</v>
      </c>
      <c r="AY274" s="41">
        <f>IF($H273="Ja",$B273*Formler!CZ$3,0)</f>
        <v>0</v>
      </c>
      <c r="AZ274" s="41">
        <f>IF($I273="Ja",$B273*Formler!DA$3,0)</f>
        <v>0</v>
      </c>
      <c r="BA274" s="41">
        <f>IF($J273&gt;0,$J273*Formler!DB$3,0)</f>
        <v>0</v>
      </c>
      <c r="BB274" s="41">
        <f>IF($K273="Ja",$B273*Formler!DC$3,0)</f>
        <v>0</v>
      </c>
      <c r="BC274" s="74">
        <f>IF($L273="Ja",Formler!DE$3,0)</f>
        <v>0</v>
      </c>
      <c r="BD274" s="74">
        <f>IF($M273="Ja",$N273*Formler!DD$3,0)</f>
        <v>0</v>
      </c>
      <c r="BE274" s="41">
        <f>IF($D273="Ja",$B273*Formler!CV$4,0)</f>
        <v>0</v>
      </c>
      <c r="BF274" s="41">
        <f>IF($E273="Ja",$B273*Formler!CW$4,0)</f>
        <v>0</v>
      </c>
      <c r="BG274" s="41">
        <f>IF($F273="Ja",$B273*Formler!CX$4,0)</f>
        <v>0</v>
      </c>
      <c r="BH274" s="41">
        <f>IF($G273="Ja",$B273*Formler!CY$4,0)</f>
        <v>0</v>
      </c>
      <c r="BI274" s="41">
        <f>IF($H273="Ja",$B273*Formler!CZ$4,0)</f>
        <v>0</v>
      </c>
      <c r="BJ274" s="41">
        <f>IF($I273="Ja",$B273*Formler!DA$4,0)</f>
        <v>0</v>
      </c>
      <c r="BK274" s="41">
        <f>IF($J273&gt;0,$J273*Formler!$DB275,0)</f>
        <v>0</v>
      </c>
      <c r="BL274" s="41">
        <f>IF($K273="Ja",$B273*Formler!DC$4,0)</f>
        <v>0</v>
      </c>
      <c r="BM274" s="41">
        <f>IF($L273="Ja",Formler!DE$4,0)</f>
        <v>0</v>
      </c>
      <c r="BN274" s="41">
        <f>IF($M273="Ja",Formler!DD$4*$N273,0)</f>
        <v>0</v>
      </c>
      <c r="BO274" s="41">
        <f>IF(D273="Ja",$B273*Formler!CV$5,0)</f>
        <v>0</v>
      </c>
      <c r="BP274" s="41">
        <f>IF(E273="Ja",$B273*Formler!CW$5,0)</f>
        <v>0</v>
      </c>
      <c r="BQ274" s="41">
        <f>IF(F273="Ja",$B273*Formler!CX$5,0)</f>
        <v>0</v>
      </c>
      <c r="BR274" s="41">
        <f>IF(G273="Ja",$B273*Formler!CY$5,0)</f>
        <v>0</v>
      </c>
      <c r="BS274" s="41">
        <f>IF(H273="Ja",$B273*Formler!CZ$5,0)</f>
        <v>0</v>
      </c>
      <c r="BT274" s="41">
        <f>IF(I273="Ja",$B273*Formler!DA$5,0)</f>
        <v>0</v>
      </c>
      <c r="BU274" s="41">
        <f>IF($J273&gt;0,$J273*Formler!$DB$5,0)</f>
        <v>0</v>
      </c>
      <c r="BV274" s="41">
        <f>IF(K273="Ja",$B273*Formler!DC$5,0)</f>
        <v>0</v>
      </c>
      <c r="BW274" s="41">
        <f>IF(L273="Ja",Formler!DE$5,0)</f>
        <v>0</v>
      </c>
      <c r="BX274" s="41">
        <f>IF(M273="Ja",Formler!DD$5*$N273,0)</f>
        <v>0</v>
      </c>
      <c r="BY274" s="41">
        <f>IF(D273="Ja",$B273*Formler!CV$6,0)</f>
        <v>0</v>
      </c>
      <c r="BZ274" s="41">
        <f>IF(E273="Ja",$B273*Formler!CW$6,0)</f>
        <v>0</v>
      </c>
      <c r="CA274" s="41">
        <f>IF(F273="Ja",$B273*Formler!CX$6,0)</f>
        <v>0</v>
      </c>
      <c r="CB274" s="41">
        <f>IF(G273="Ja",$B273*Formler!CY$6,0)</f>
        <v>0</v>
      </c>
      <c r="CC274" s="41">
        <f>IF(H273="Ja",$B273*Formler!CZ$6,0)</f>
        <v>0</v>
      </c>
      <c r="CD274" s="41">
        <f>IF(I273="Ja",$B273*Formler!DA$6,0)</f>
        <v>0</v>
      </c>
      <c r="CE274" s="41">
        <f>IF($J273&gt;0,$J273*Formler!$DB$6,0)</f>
        <v>0</v>
      </c>
      <c r="CF274" s="41">
        <f>IF(K273="Ja",$B273*Formler!DC$6,0)</f>
        <v>0</v>
      </c>
      <c r="CG274" s="41">
        <f>IF(L273="Ja",Formler!DE$6,0)</f>
        <v>0</v>
      </c>
      <c r="CH274" s="41">
        <f>IF(M273="Ja",Formler!DD$6*$N273,0)</f>
        <v>0</v>
      </c>
      <c r="CI274" s="41">
        <f>IF(D273="Ja",$B273*Formler!CV$7,0)</f>
        <v>0</v>
      </c>
      <c r="CJ274" s="41">
        <f>IF(E273="Ja",$B273*Formler!CW$7,0)</f>
        <v>0</v>
      </c>
      <c r="CK274" s="41">
        <f>IF(F273="Ja",$B273*Formler!CX$7,0)</f>
        <v>0</v>
      </c>
      <c r="CL274" s="41">
        <f>IF(G273="Ja",$B273*Formler!CY$7,0)</f>
        <v>0</v>
      </c>
      <c r="CM274" s="41">
        <f>IF(H273="Ja",$B273*Formler!CZ$7,0)</f>
        <v>0</v>
      </c>
      <c r="CN274" s="41">
        <f>IF(I273="Ja",$B273*Formler!DA$7,0)</f>
        <v>0</v>
      </c>
      <c r="CO274" s="41">
        <f>IF($J273&gt;0,$J273*Formler!$DB$7,0)</f>
        <v>0</v>
      </c>
      <c r="CP274" s="41">
        <f>IF(K273="Ja",$B273*Formler!DC$7,0)</f>
        <v>0</v>
      </c>
      <c r="CQ274" s="41">
        <f>IF(L273="Ja",Formler!DE$7,0)</f>
        <v>0</v>
      </c>
      <c r="CR274" s="41">
        <f>IF(M273="Ja",Formler!DD$7*$N273,0)</f>
        <v>0</v>
      </c>
      <c r="DR274" s="7">
        <v>303</v>
      </c>
    </row>
    <row r="275" spans="1:122" x14ac:dyDescent="0.35">
      <c r="A275" s="35">
        <f>Uträkningsmall!B281</f>
        <v>0</v>
      </c>
      <c r="B275" s="36">
        <f>IF(Uträkningsmall!$C281=Formler!$DR$12,12,Uträkningsmall!$C281)</f>
        <v>0</v>
      </c>
      <c r="C275" s="36">
        <f>Uträkningsmall!D281</f>
        <v>0</v>
      </c>
      <c r="D275" s="36">
        <f>Uträkningsmall!E281</f>
        <v>0</v>
      </c>
      <c r="E275" s="36">
        <f>Uträkningsmall!F281</f>
        <v>0</v>
      </c>
      <c r="F275" s="36">
        <f>Uträkningsmall!G281</f>
        <v>0</v>
      </c>
      <c r="G275" s="36">
        <f>Uträkningsmall!H281</f>
        <v>0</v>
      </c>
      <c r="H275" s="36">
        <f>Uträkningsmall!I281</f>
        <v>0</v>
      </c>
      <c r="I275" s="36">
        <f>Uträkningsmall!J281</f>
        <v>0</v>
      </c>
      <c r="J275" s="36">
        <f>Uträkningsmall!K281</f>
        <v>0</v>
      </c>
      <c r="K275" s="36">
        <f>Uträkningsmall!L281</f>
        <v>0</v>
      </c>
      <c r="L275" s="36">
        <f>Uträkningsmall!M281</f>
        <v>0</v>
      </c>
      <c r="M275" s="36">
        <f>Uträkningsmall!N281</f>
        <v>0</v>
      </c>
      <c r="N275" s="37">
        <f>Uträkningsmall!O281</f>
        <v>0</v>
      </c>
      <c r="P275" s="62">
        <f t="shared" si="83"/>
        <v>0</v>
      </c>
      <c r="Q275" s="62">
        <f t="shared" si="83"/>
        <v>0</v>
      </c>
      <c r="R275" s="62">
        <f t="shared" si="83"/>
        <v>0</v>
      </c>
      <c r="S275" s="62">
        <f t="shared" si="83"/>
        <v>0</v>
      </c>
      <c r="T275" s="62">
        <f t="shared" si="83"/>
        <v>0</v>
      </c>
      <c r="U275" s="63"/>
      <c r="V275" s="62">
        <f t="shared" si="68"/>
        <v>0</v>
      </c>
      <c r="W275" s="62">
        <f t="shared" si="69"/>
        <v>0</v>
      </c>
      <c r="X275" s="62">
        <f t="shared" si="70"/>
        <v>0</v>
      </c>
      <c r="Y275" s="62">
        <f t="shared" si="71"/>
        <v>0</v>
      </c>
      <c r="Z275" s="62">
        <f t="shared" si="72"/>
        <v>0</v>
      </c>
      <c r="AA275" s="63"/>
      <c r="AB275" s="62">
        <f t="shared" si="73"/>
        <v>0</v>
      </c>
      <c r="AC275" s="62">
        <f t="shared" si="74"/>
        <v>0</v>
      </c>
      <c r="AD275" s="62">
        <f t="shared" si="75"/>
        <v>0</v>
      </c>
      <c r="AE275" s="62">
        <f t="shared" si="76"/>
        <v>0</v>
      </c>
      <c r="AF275" s="62">
        <f t="shared" si="77"/>
        <v>0</v>
      </c>
      <c r="AH275" s="83">
        <f t="shared" si="78"/>
        <v>0</v>
      </c>
      <c r="AI275" s="64">
        <f t="shared" si="79"/>
        <v>0</v>
      </c>
      <c r="AJ275" s="64">
        <f t="shared" si="80"/>
        <v>0</v>
      </c>
      <c r="AK275" s="64">
        <f t="shared" si="81"/>
        <v>0</v>
      </c>
      <c r="AL275" s="84">
        <f t="shared" si="82"/>
        <v>0</v>
      </c>
      <c r="AU275" s="40">
        <f>IF($D274="Ja",$B274*Formler!CV$3,0)</f>
        <v>0</v>
      </c>
      <c r="AV275" s="41">
        <f>IF($E274="Ja",$B274*Formler!CW$3,0)</f>
        <v>0</v>
      </c>
      <c r="AW275" s="41">
        <f>IF($F274="Ja",$B274*Formler!CX$3,0)</f>
        <v>0</v>
      </c>
      <c r="AX275" s="41">
        <f>IF($G274="Ja",$B274*Formler!CY$3,0)</f>
        <v>0</v>
      </c>
      <c r="AY275" s="41">
        <f>IF($H274="Ja",$B274*Formler!CZ$3,0)</f>
        <v>0</v>
      </c>
      <c r="AZ275" s="41">
        <f>IF($I274="Ja",$B274*Formler!DA$3,0)</f>
        <v>0</v>
      </c>
      <c r="BA275" s="41">
        <f>IF($J274&gt;0,$J274*Formler!DB$3,0)</f>
        <v>0</v>
      </c>
      <c r="BB275" s="41">
        <f>IF($K274="Ja",$B274*Formler!DC$3,0)</f>
        <v>0</v>
      </c>
      <c r="BC275" s="74">
        <f>IF($L274="Ja",Formler!DE$3,0)</f>
        <v>0</v>
      </c>
      <c r="BD275" s="74">
        <f>IF($M274="Ja",$N274*Formler!DD$3,0)</f>
        <v>0</v>
      </c>
      <c r="BE275" s="41">
        <f>IF($D274="Ja",$B274*Formler!CV$4,0)</f>
        <v>0</v>
      </c>
      <c r="BF275" s="41">
        <f>IF($E274="Ja",$B274*Formler!CW$4,0)</f>
        <v>0</v>
      </c>
      <c r="BG275" s="41">
        <f>IF($F274="Ja",$B274*Formler!CX$4,0)</f>
        <v>0</v>
      </c>
      <c r="BH275" s="41">
        <f>IF($G274="Ja",$B274*Formler!CY$4,0)</f>
        <v>0</v>
      </c>
      <c r="BI275" s="41">
        <f>IF($H274="Ja",$B274*Formler!CZ$4,0)</f>
        <v>0</v>
      </c>
      <c r="BJ275" s="41">
        <f>IF($I274="Ja",$B274*Formler!DA$4,0)</f>
        <v>0</v>
      </c>
      <c r="BK275" s="41">
        <f>IF($J274&gt;0,$J274*Formler!$DB276,0)</f>
        <v>0</v>
      </c>
      <c r="BL275" s="41">
        <f>IF($K274="Ja",$B274*Formler!DC$4,0)</f>
        <v>0</v>
      </c>
      <c r="BM275" s="41">
        <f>IF($L274="Ja",Formler!DE$4,0)</f>
        <v>0</v>
      </c>
      <c r="BN275" s="41">
        <f>IF($M274="Ja",Formler!DD$4*$N274,0)</f>
        <v>0</v>
      </c>
      <c r="BO275" s="41">
        <f>IF(D274="Ja",$B274*Formler!CV$5,0)</f>
        <v>0</v>
      </c>
      <c r="BP275" s="41">
        <f>IF(E274="Ja",$B274*Formler!CW$5,0)</f>
        <v>0</v>
      </c>
      <c r="BQ275" s="41">
        <f>IF(F274="Ja",$B274*Formler!CX$5,0)</f>
        <v>0</v>
      </c>
      <c r="BR275" s="41">
        <f>IF(G274="Ja",$B274*Formler!CY$5,0)</f>
        <v>0</v>
      </c>
      <c r="BS275" s="41">
        <f>IF(H274="Ja",$B274*Formler!CZ$5,0)</f>
        <v>0</v>
      </c>
      <c r="BT275" s="41">
        <f>IF(I274="Ja",$B274*Formler!DA$5,0)</f>
        <v>0</v>
      </c>
      <c r="BU275" s="41">
        <f>IF($J274&gt;0,$J274*Formler!$DB$5,0)</f>
        <v>0</v>
      </c>
      <c r="BV275" s="41">
        <f>IF(K274="Ja",$B274*Formler!DC$5,0)</f>
        <v>0</v>
      </c>
      <c r="BW275" s="41">
        <f>IF(L274="Ja",Formler!DE$5,0)</f>
        <v>0</v>
      </c>
      <c r="BX275" s="41">
        <f>IF(M274="Ja",Formler!DD$5*$N274,0)</f>
        <v>0</v>
      </c>
      <c r="BY275" s="41">
        <f>IF(D274="Ja",$B274*Formler!CV$6,0)</f>
        <v>0</v>
      </c>
      <c r="BZ275" s="41">
        <f>IF(E274="Ja",$B274*Formler!CW$6,0)</f>
        <v>0</v>
      </c>
      <c r="CA275" s="41">
        <f>IF(F274="Ja",$B274*Formler!CX$6,0)</f>
        <v>0</v>
      </c>
      <c r="CB275" s="41">
        <f>IF(G274="Ja",$B274*Formler!CY$6,0)</f>
        <v>0</v>
      </c>
      <c r="CC275" s="41">
        <f>IF(H274="Ja",$B274*Formler!CZ$6,0)</f>
        <v>0</v>
      </c>
      <c r="CD275" s="41">
        <f>IF(I274="Ja",$B274*Formler!DA$6,0)</f>
        <v>0</v>
      </c>
      <c r="CE275" s="41">
        <f>IF($J274&gt;0,$J274*Formler!$DB$6,0)</f>
        <v>0</v>
      </c>
      <c r="CF275" s="41">
        <f>IF(K274="Ja",$B274*Formler!DC$6,0)</f>
        <v>0</v>
      </c>
      <c r="CG275" s="41">
        <f>IF(L274="Ja",Formler!DE$6,0)</f>
        <v>0</v>
      </c>
      <c r="CH275" s="41">
        <f>IF(M274="Ja",Formler!DD$6*$N274,0)</f>
        <v>0</v>
      </c>
      <c r="CI275" s="41">
        <f>IF(D274="Ja",$B274*Formler!CV$7,0)</f>
        <v>0</v>
      </c>
      <c r="CJ275" s="41">
        <f>IF(E274="Ja",$B274*Formler!CW$7,0)</f>
        <v>0</v>
      </c>
      <c r="CK275" s="41">
        <f>IF(F274="Ja",$B274*Formler!CX$7,0)</f>
        <v>0</v>
      </c>
      <c r="CL275" s="41">
        <f>IF(G274="Ja",$B274*Formler!CY$7,0)</f>
        <v>0</v>
      </c>
      <c r="CM275" s="41">
        <f>IF(H274="Ja",$B274*Formler!CZ$7,0)</f>
        <v>0</v>
      </c>
      <c r="CN275" s="41">
        <f>IF(I274="Ja",$B274*Formler!DA$7,0)</f>
        <v>0</v>
      </c>
      <c r="CO275" s="41">
        <f>IF($J274&gt;0,$J274*Formler!$DB$7,0)</f>
        <v>0</v>
      </c>
      <c r="CP275" s="41">
        <f>IF(K274="Ja",$B274*Formler!DC$7,0)</f>
        <v>0</v>
      </c>
      <c r="CQ275" s="41">
        <f>IF(L274="Ja",Formler!DE$7,0)</f>
        <v>0</v>
      </c>
      <c r="CR275" s="41">
        <f>IF(M274="Ja",Formler!DD$7*$N274,0)</f>
        <v>0</v>
      </c>
      <c r="DR275" s="7">
        <v>304</v>
      </c>
    </row>
    <row r="276" spans="1:122" x14ac:dyDescent="0.35">
      <c r="A276" s="35">
        <f>Uträkningsmall!B282</f>
        <v>0</v>
      </c>
      <c r="B276" s="36">
        <f>IF(Uträkningsmall!$C282=Formler!$DR$12,12,Uträkningsmall!$C282)</f>
        <v>0</v>
      </c>
      <c r="C276" s="36">
        <f>Uträkningsmall!D282</f>
        <v>0</v>
      </c>
      <c r="D276" s="36">
        <f>Uträkningsmall!E282</f>
        <v>0</v>
      </c>
      <c r="E276" s="36">
        <f>Uträkningsmall!F282</f>
        <v>0</v>
      </c>
      <c r="F276" s="36">
        <f>Uträkningsmall!G282</f>
        <v>0</v>
      </c>
      <c r="G276" s="36">
        <f>Uträkningsmall!H282</f>
        <v>0</v>
      </c>
      <c r="H276" s="36">
        <f>Uträkningsmall!I282</f>
        <v>0</v>
      </c>
      <c r="I276" s="36">
        <f>Uträkningsmall!J282</f>
        <v>0</v>
      </c>
      <c r="J276" s="36">
        <f>Uträkningsmall!K282</f>
        <v>0</v>
      </c>
      <c r="K276" s="36">
        <f>Uträkningsmall!L282</f>
        <v>0</v>
      </c>
      <c r="L276" s="36">
        <f>Uträkningsmall!M282</f>
        <v>0</v>
      </c>
      <c r="M276" s="36">
        <f>Uträkningsmall!N282</f>
        <v>0</v>
      </c>
      <c r="N276" s="37">
        <f>Uträkningsmall!O282</f>
        <v>0</v>
      </c>
      <c r="P276" s="62">
        <f t="shared" si="83"/>
        <v>0</v>
      </c>
      <c r="Q276" s="62">
        <f t="shared" si="83"/>
        <v>0</v>
      </c>
      <c r="R276" s="62">
        <f t="shared" si="83"/>
        <v>0</v>
      </c>
      <c r="S276" s="62">
        <f t="shared" si="83"/>
        <v>0</v>
      </c>
      <c r="T276" s="62">
        <f t="shared" si="83"/>
        <v>0</v>
      </c>
      <c r="U276" s="63"/>
      <c r="V276" s="62">
        <f t="shared" si="68"/>
        <v>0</v>
      </c>
      <c r="W276" s="62">
        <f t="shared" si="69"/>
        <v>0</v>
      </c>
      <c r="X276" s="62">
        <f t="shared" si="70"/>
        <v>0</v>
      </c>
      <c r="Y276" s="62">
        <f t="shared" si="71"/>
        <v>0</v>
      </c>
      <c r="Z276" s="62">
        <f t="shared" si="72"/>
        <v>0</v>
      </c>
      <c r="AA276" s="63"/>
      <c r="AB276" s="62">
        <f t="shared" si="73"/>
        <v>0</v>
      </c>
      <c r="AC276" s="62">
        <f t="shared" si="74"/>
        <v>0</v>
      </c>
      <c r="AD276" s="62">
        <f t="shared" si="75"/>
        <v>0</v>
      </c>
      <c r="AE276" s="62">
        <f t="shared" si="76"/>
        <v>0</v>
      </c>
      <c r="AF276" s="62">
        <f t="shared" si="77"/>
        <v>0</v>
      </c>
      <c r="AH276" s="83">
        <f t="shared" si="78"/>
        <v>0</v>
      </c>
      <c r="AI276" s="64">
        <f t="shared" si="79"/>
        <v>0</v>
      </c>
      <c r="AJ276" s="64">
        <f t="shared" si="80"/>
        <v>0</v>
      </c>
      <c r="AK276" s="64">
        <f t="shared" si="81"/>
        <v>0</v>
      </c>
      <c r="AL276" s="84">
        <f t="shared" si="82"/>
        <v>0</v>
      </c>
      <c r="AU276" s="40">
        <f>IF($D275="Ja",$B275*Formler!CV$3,0)</f>
        <v>0</v>
      </c>
      <c r="AV276" s="41">
        <f>IF($E275="Ja",$B275*Formler!CW$3,0)</f>
        <v>0</v>
      </c>
      <c r="AW276" s="41">
        <f>IF($F275="Ja",$B275*Formler!CX$3,0)</f>
        <v>0</v>
      </c>
      <c r="AX276" s="41">
        <f>IF($G275="Ja",$B275*Formler!CY$3,0)</f>
        <v>0</v>
      </c>
      <c r="AY276" s="41">
        <f>IF($H275="Ja",$B275*Formler!CZ$3,0)</f>
        <v>0</v>
      </c>
      <c r="AZ276" s="41">
        <f>IF($I275="Ja",$B275*Formler!DA$3,0)</f>
        <v>0</v>
      </c>
      <c r="BA276" s="41">
        <f>IF($J275&gt;0,$J275*Formler!DB$3,0)</f>
        <v>0</v>
      </c>
      <c r="BB276" s="41">
        <f>IF($K275="Ja",$B275*Formler!DC$3,0)</f>
        <v>0</v>
      </c>
      <c r="BC276" s="74">
        <f>IF($L275="Ja",Formler!DE$3,0)</f>
        <v>0</v>
      </c>
      <c r="BD276" s="74">
        <f>IF($M275="Ja",$N275*Formler!DD$3,0)</f>
        <v>0</v>
      </c>
      <c r="BE276" s="41">
        <f>IF($D275="Ja",$B275*Formler!CV$4,0)</f>
        <v>0</v>
      </c>
      <c r="BF276" s="41">
        <f>IF($E275="Ja",$B275*Formler!CW$4,0)</f>
        <v>0</v>
      </c>
      <c r="BG276" s="41">
        <f>IF($F275="Ja",$B275*Formler!CX$4,0)</f>
        <v>0</v>
      </c>
      <c r="BH276" s="41">
        <f>IF($G275="Ja",$B275*Formler!CY$4,0)</f>
        <v>0</v>
      </c>
      <c r="BI276" s="41">
        <f>IF($H275="Ja",$B275*Formler!CZ$4,0)</f>
        <v>0</v>
      </c>
      <c r="BJ276" s="41">
        <f>IF($I275="Ja",$B275*Formler!DA$4,0)</f>
        <v>0</v>
      </c>
      <c r="BK276" s="41">
        <f>IF($J275&gt;0,$J275*Formler!$DB277,0)</f>
        <v>0</v>
      </c>
      <c r="BL276" s="41">
        <f>IF($K275="Ja",$B275*Formler!DC$4,0)</f>
        <v>0</v>
      </c>
      <c r="BM276" s="41">
        <f>IF($L275="Ja",Formler!DE$4,0)</f>
        <v>0</v>
      </c>
      <c r="BN276" s="41">
        <f>IF($M275="Ja",Formler!DD$4*$N275,0)</f>
        <v>0</v>
      </c>
      <c r="BO276" s="41">
        <f>IF(D275="Ja",$B275*Formler!CV$5,0)</f>
        <v>0</v>
      </c>
      <c r="BP276" s="41">
        <f>IF(E275="Ja",$B275*Formler!CW$5,0)</f>
        <v>0</v>
      </c>
      <c r="BQ276" s="41">
        <f>IF(F275="Ja",$B275*Formler!CX$5,0)</f>
        <v>0</v>
      </c>
      <c r="BR276" s="41">
        <f>IF(G275="Ja",$B275*Formler!CY$5,0)</f>
        <v>0</v>
      </c>
      <c r="BS276" s="41">
        <f>IF(H275="Ja",$B275*Formler!CZ$5,0)</f>
        <v>0</v>
      </c>
      <c r="BT276" s="41">
        <f>IF(I275="Ja",$B275*Formler!DA$5,0)</f>
        <v>0</v>
      </c>
      <c r="BU276" s="41">
        <f>IF($J275&gt;0,$J275*Formler!$DB$5,0)</f>
        <v>0</v>
      </c>
      <c r="BV276" s="41">
        <f>IF(K275="Ja",$B275*Formler!DC$5,0)</f>
        <v>0</v>
      </c>
      <c r="BW276" s="41">
        <f>IF(L275="Ja",Formler!DE$5,0)</f>
        <v>0</v>
      </c>
      <c r="BX276" s="41">
        <f>IF(M275="Ja",Formler!DD$5*$N275,0)</f>
        <v>0</v>
      </c>
      <c r="BY276" s="41">
        <f>IF(D275="Ja",$B275*Formler!CV$6,0)</f>
        <v>0</v>
      </c>
      <c r="BZ276" s="41">
        <f>IF(E275="Ja",$B275*Formler!CW$6,0)</f>
        <v>0</v>
      </c>
      <c r="CA276" s="41">
        <f>IF(F275="Ja",$B275*Formler!CX$6,0)</f>
        <v>0</v>
      </c>
      <c r="CB276" s="41">
        <f>IF(G275="Ja",$B275*Formler!CY$6,0)</f>
        <v>0</v>
      </c>
      <c r="CC276" s="41">
        <f>IF(H275="Ja",$B275*Formler!CZ$6,0)</f>
        <v>0</v>
      </c>
      <c r="CD276" s="41">
        <f>IF(I275="Ja",$B275*Formler!DA$6,0)</f>
        <v>0</v>
      </c>
      <c r="CE276" s="41">
        <f>IF($J275&gt;0,$J275*Formler!$DB$6,0)</f>
        <v>0</v>
      </c>
      <c r="CF276" s="41">
        <f>IF(K275="Ja",$B275*Formler!DC$6,0)</f>
        <v>0</v>
      </c>
      <c r="CG276" s="41">
        <f>IF(L275="Ja",Formler!DE$6,0)</f>
        <v>0</v>
      </c>
      <c r="CH276" s="41">
        <f>IF(M275="Ja",Formler!DD$6*$N275,0)</f>
        <v>0</v>
      </c>
      <c r="CI276" s="41">
        <f>IF(D275="Ja",$B275*Formler!CV$7,0)</f>
        <v>0</v>
      </c>
      <c r="CJ276" s="41">
        <f>IF(E275="Ja",$B275*Formler!CW$7,0)</f>
        <v>0</v>
      </c>
      <c r="CK276" s="41">
        <f>IF(F275="Ja",$B275*Formler!CX$7,0)</f>
        <v>0</v>
      </c>
      <c r="CL276" s="41">
        <f>IF(G275="Ja",$B275*Formler!CY$7,0)</f>
        <v>0</v>
      </c>
      <c r="CM276" s="41">
        <f>IF(H275="Ja",$B275*Formler!CZ$7,0)</f>
        <v>0</v>
      </c>
      <c r="CN276" s="41">
        <f>IF(I275="Ja",$B275*Formler!DA$7,0)</f>
        <v>0</v>
      </c>
      <c r="CO276" s="41">
        <f>IF($J275&gt;0,$J275*Formler!$DB$7,0)</f>
        <v>0</v>
      </c>
      <c r="CP276" s="41">
        <f>IF(K275="Ja",$B275*Formler!DC$7,0)</f>
        <v>0</v>
      </c>
      <c r="CQ276" s="41">
        <f>IF(L275="Ja",Formler!DE$7,0)</f>
        <v>0</v>
      </c>
      <c r="CR276" s="41">
        <f>IF(M275="Ja",Formler!DD$7*$N275,0)</f>
        <v>0</v>
      </c>
      <c r="DR276" s="7">
        <v>305</v>
      </c>
    </row>
    <row r="277" spans="1:122" x14ac:dyDescent="0.35">
      <c r="A277" s="35">
        <f>Uträkningsmall!B283</f>
        <v>0</v>
      </c>
      <c r="B277" s="36">
        <f>IF(Uträkningsmall!$C283=Formler!$DR$12,12,Uträkningsmall!$C283)</f>
        <v>0</v>
      </c>
      <c r="C277" s="36">
        <f>Uträkningsmall!D283</f>
        <v>0</v>
      </c>
      <c r="D277" s="36">
        <f>Uträkningsmall!E283</f>
        <v>0</v>
      </c>
      <c r="E277" s="36">
        <f>Uträkningsmall!F283</f>
        <v>0</v>
      </c>
      <c r="F277" s="36">
        <f>Uträkningsmall!G283</f>
        <v>0</v>
      </c>
      <c r="G277" s="36">
        <f>Uträkningsmall!H283</f>
        <v>0</v>
      </c>
      <c r="H277" s="36">
        <f>Uträkningsmall!I283</f>
        <v>0</v>
      </c>
      <c r="I277" s="36">
        <f>Uträkningsmall!J283</f>
        <v>0</v>
      </c>
      <c r="J277" s="36">
        <f>Uträkningsmall!K283</f>
        <v>0</v>
      </c>
      <c r="K277" s="36">
        <f>Uträkningsmall!L283</f>
        <v>0</v>
      </c>
      <c r="L277" s="36">
        <f>Uträkningsmall!M283</f>
        <v>0</v>
      </c>
      <c r="M277" s="36">
        <f>Uträkningsmall!N283</f>
        <v>0</v>
      </c>
      <c r="N277" s="37">
        <f>Uträkningsmall!O283</f>
        <v>0</v>
      </c>
      <c r="P277" s="62">
        <f t="shared" si="83"/>
        <v>0</v>
      </c>
      <c r="Q277" s="62">
        <f t="shared" si="83"/>
        <v>0</v>
      </c>
      <c r="R277" s="62">
        <f t="shared" si="83"/>
        <v>0</v>
      </c>
      <c r="S277" s="62">
        <f t="shared" si="83"/>
        <v>0</v>
      </c>
      <c r="T277" s="62">
        <f t="shared" si="83"/>
        <v>0</v>
      </c>
      <c r="U277" s="63"/>
      <c r="V277" s="62">
        <f t="shared" si="68"/>
        <v>0</v>
      </c>
      <c r="W277" s="62">
        <f t="shared" si="69"/>
        <v>0</v>
      </c>
      <c r="X277" s="62">
        <f t="shared" si="70"/>
        <v>0</v>
      </c>
      <c r="Y277" s="62">
        <f t="shared" si="71"/>
        <v>0</v>
      </c>
      <c r="Z277" s="62">
        <f t="shared" si="72"/>
        <v>0</v>
      </c>
      <c r="AA277" s="63"/>
      <c r="AB277" s="62">
        <f t="shared" si="73"/>
        <v>0</v>
      </c>
      <c r="AC277" s="62">
        <f t="shared" si="74"/>
        <v>0</v>
      </c>
      <c r="AD277" s="62">
        <f t="shared" si="75"/>
        <v>0</v>
      </c>
      <c r="AE277" s="62">
        <f t="shared" si="76"/>
        <v>0</v>
      </c>
      <c r="AF277" s="62">
        <f t="shared" si="77"/>
        <v>0</v>
      </c>
      <c r="AH277" s="83">
        <f t="shared" si="78"/>
        <v>0</v>
      </c>
      <c r="AI277" s="64">
        <f t="shared" si="79"/>
        <v>0</v>
      </c>
      <c r="AJ277" s="64">
        <f t="shared" si="80"/>
        <v>0</v>
      </c>
      <c r="AK277" s="64">
        <f t="shared" si="81"/>
        <v>0</v>
      </c>
      <c r="AL277" s="84">
        <f t="shared" si="82"/>
        <v>0</v>
      </c>
      <c r="AU277" s="40">
        <f>IF($D276="Ja",$B276*Formler!CV$3,0)</f>
        <v>0</v>
      </c>
      <c r="AV277" s="41">
        <f>IF($E276="Ja",$B276*Formler!CW$3,0)</f>
        <v>0</v>
      </c>
      <c r="AW277" s="41">
        <f>IF($F276="Ja",$B276*Formler!CX$3,0)</f>
        <v>0</v>
      </c>
      <c r="AX277" s="41">
        <f>IF($G276="Ja",$B276*Formler!CY$3,0)</f>
        <v>0</v>
      </c>
      <c r="AY277" s="41">
        <f>IF($H276="Ja",$B276*Formler!CZ$3,0)</f>
        <v>0</v>
      </c>
      <c r="AZ277" s="41">
        <f>IF($I276="Ja",$B276*Formler!DA$3,0)</f>
        <v>0</v>
      </c>
      <c r="BA277" s="41">
        <f>IF($J276&gt;0,$J276*Formler!DB$3,0)</f>
        <v>0</v>
      </c>
      <c r="BB277" s="41">
        <f>IF($K276="Ja",$B276*Formler!DC$3,0)</f>
        <v>0</v>
      </c>
      <c r="BC277" s="74">
        <f>IF($L276="Ja",Formler!DE$3,0)</f>
        <v>0</v>
      </c>
      <c r="BD277" s="74">
        <f>IF($M276="Ja",$N276*Formler!DD$3,0)</f>
        <v>0</v>
      </c>
      <c r="BE277" s="41">
        <f>IF($D276="Ja",$B276*Formler!CV$4,0)</f>
        <v>0</v>
      </c>
      <c r="BF277" s="41">
        <f>IF($E276="Ja",$B276*Formler!CW$4,0)</f>
        <v>0</v>
      </c>
      <c r="BG277" s="41">
        <f>IF($F276="Ja",$B276*Formler!CX$4,0)</f>
        <v>0</v>
      </c>
      <c r="BH277" s="41">
        <f>IF($G276="Ja",$B276*Formler!CY$4,0)</f>
        <v>0</v>
      </c>
      <c r="BI277" s="41">
        <f>IF($H276="Ja",$B276*Formler!CZ$4,0)</f>
        <v>0</v>
      </c>
      <c r="BJ277" s="41">
        <f>IF($I276="Ja",$B276*Formler!DA$4,0)</f>
        <v>0</v>
      </c>
      <c r="BK277" s="41">
        <f>IF($J276&gt;0,$J276*Formler!$DB278,0)</f>
        <v>0</v>
      </c>
      <c r="BL277" s="41">
        <f>IF($K276="Ja",$B276*Formler!DC$4,0)</f>
        <v>0</v>
      </c>
      <c r="BM277" s="41">
        <f>IF($L276="Ja",Formler!DE$4,0)</f>
        <v>0</v>
      </c>
      <c r="BN277" s="41">
        <f>IF($M276="Ja",Formler!DD$4*$N276,0)</f>
        <v>0</v>
      </c>
      <c r="BO277" s="41">
        <f>IF(D276="Ja",$B276*Formler!CV$5,0)</f>
        <v>0</v>
      </c>
      <c r="BP277" s="41">
        <f>IF(E276="Ja",$B276*Formler!CW$5,0)</f>
        <v>0</v>
      </c>
      <c r="BQ277" s="41">
        <f>IF(F276="Ja",$B276*Formler!CX$5,0)</f>
        <v>0</v>
      </c>
      <c r="BR277" s="41">
        <f>IF(G276="Ja",$B276*Formler!CY$5,0)</f>
        <v>0</v>
      </c>
      <c r="BS277" s="41">
        <f>IF(H276="Ja",$B276*Formler!CZ$5,0)</f>
        <v>0</v>
      </c>
      <c r="BT277" s="41">
        <f>IF(I276="Ja",$B276*Formler!DA$5,0)</f>
        <v>0</v>
      </c>
      <c r="BU277" s="41">
        <f>IF($J276&gt;0,$J276*Formler!$DB$5,0)</f>
        <v>0</v>
      </c>
      <c r="BV277" s="41">
        <f>IF(K276="Ja",$B276*Formler!DC$5,0)</f>
        <v>0</v>
      </c>
      <c r="BW277" s="41">
        <f>IF(L276="Ja",Formler!DE$5,0)</f>
        <v>0</v>
      </c>
      <c r="BX277" s="41">
        <f>IF(M276="Ja",Formler!DD$5*$N276,0)</f>
        <v>0</v>
      </c>
      <c r="BY277" s="41">
        <f>IF(D276="Ja",$B276*Formler!CV$6,0)</f>
        <v>0</v>
      </c>
      <c r="BZ277" s="41">
        <f>IF(E276="Ja",$B276*Formler!CW$6,0)</f>
        <v>0</v>
      </c>
      <c r="CA277" s="41">
        <f>IF(F276="Ja",$B276*Formler!CX$6,0)</f>
        <v>0</v>
      </c>
      <c r="CB277" s="41">
        <f>IF(G276="Ja",$B276*Formler!CY$6,0)</f>
        <v>0</v>
      </c>
      <c r="CC277" s="41">
        <f>IF(H276="Ja",$B276*Formler!CZ$6,0)</f>
        <v>0</v>
      </c>
      <c r="CD277" s="41">
        <f>IF(I276="Ja",$B276*Formler!DA$6,0)</f>
        <v>0</v>
      </c>
      <c r="CE277" s="41">
        <f>IF($J276&gt;0,$J276*Formler!$DB$6,0)</f>
        <v>0</v>
      </c>
      <c r="CF277" s="41">
        <f>IF(K276="Ja",$B276*Formler!DC$6,0)</f>
        <v>0</v>
      </c>
      <c r="CG277" s="41">
        <f>IF(L276="Ja",Formler!DE$6,0)</f>
        <v>0</v>
      </c>
      <c r="CH277" s="41">
        <f>IF(M276="Ja",Formler!DD$6*$N276,0)</f>
        <v>0</v>
      </c>
      <c r="CI277" s="41">
        <f>IF(D276="Ja",$B276*Formler!CV$7,0)</f>
        <v>0</v>
      </c>
      <c r="CJ277" s="41">
        <f>IF(E276="Ja",$B276*Formler!CW$7,0)</f>
        <v>0</v>
      </c>
      <c r="CK277" s="41">
        <f>IF(F276="Ja",$B276*Formler!CX$7,0)</f>
        <v>0</v>
      </c>
      <c r="CL277" s="41">
        <f>IF(G276="Ja",$B276*Formler!CY$7,0)</f>
        <v>0</v>
      </c>
      <c r="CM277" s="41">
        <f>IF(H276="Ja",$B276*Formler!CZ$7,0)</f>
        <v>0</v>
      </c>
      <c r="CN277" s="41">
        <f>IF(I276="Ja",$B276*Formler!DA$7,0)</f>
        <v>0</v>
      </c>
      <c r="CO277" s="41">
        <f>IF($J276&gt;0,$J276*Formler!$DB$7,0)</f>
        <v>0</v>
      </c>
      <c r="CP277" s="41">
        <f>IF(K276="Ja",$B276*Formler!DC$7,0)</f>
        <v>0</v>
      </c>
      <c r="CQ277" s="41">
        <f>IF(L276="Ja",Formler!DE$7,0)</f>
        <v>0</v>
      </c>
      <c r="CR277" s="41">
        <f>IF(M276="Ja",Formler!DD$7*$N276,0)</f>
        <v>0</v>
      </c>
      <c r="DR277" s="7">
        <v>306</v>
      </c>
    </row>
    <row r="278" spans="1:122" x14ac:dyDescent="0.35">
      <c r="A278" s="35">
        <f>Uträkningsmall!B284</f>
        <v>0</v>
      </c>
      <c r="B278" s="36">
        <f>IF(Uträkningsmall!$C284=Formler!$DR$12,12,Uträkningsmall!$C284)</f>
        <v>0</v>
      </c>
      <c r="C278" s="36">
        <f>Uträkningsmall!D284</f>
        <v>0</v>
      </c>
      <c r="D278" s="36">
        <f>Uträkningsmall!E284</f>
        <v>0</v>
      </c>
      <c r="E278" s="36">
        <f>Uträkningsmall!F284</f>
        <v>0</v>
      </c>
      <c r="F278" s="36">
        <f>Uträkningsmall!G284</f>
        <v>0</v>
      </c>
      <c r="G278" s="36">
        <f>Uträkningsmall!H284</f>
        <v>0</v>
      </c>
      <c r="H278" s="36">
        <f>Uträkningsmall!I284</f>
        <v>0</v>
      </c>
      <c r="I278" s="36">
        <f>Uträkningsmall!J284</f>
        <v>0</v>
      </c>
      <c r="J278" s="36">
        <f>Uträkningsmall!K284</f>
        <v>0</v>
      </c>
      <c r="K278" s="36">
        <f>Uträkningsmall!L284</f>
        <v>0</v>
      </c>
      <c r="L278" s="36">
        <f>Uträkningsmall!M284</f>
        <v>0</v>
      </c>
      <c r="M278" s="36">
        <f>Uträkningsmall!N284</f>
        <v>0</v>
      </c>
      <c r="N278" s="37">
        <f>Uträkningsmall!O284</f>
        <v>0</v>
      </c>
      <c r="P278" s="62">
        <f t="shared" si="83"/>
        <v>0</v>
      </c>
      <c r="Q278" s="62">
        <f t="shared" si="83"/>
        <v>0</v>
      </c>
      <c r="R278" s="62">
        <f t="shared" si="83"/>
        <v>0</v>
      </c>
      <c r="S278" s="62">
        <f t="shared" si="83"/>
        <v>0</v>
      </c>
      <c r="T278" s="62">
        <f t="shared" si="83"/>
        <v>0</v>
      </c>
      <c r="U278" s="63"/>
      <c r="V278" s="62">
        <f t="shared" si="68"/>
        <v>0</v>
      </c>
      <c r="W278" s="62">
        <f t="shared" si="69"/>
        <v>0</v>
      </c>
      <c r="X278" s="62">
        <f t="shared" si="70"/>
        <v>0</v>
      </c>
      <c r="Y278" s="62">
        <f t="shared" si="71"/>
        <v>0</v>
      </c>
      <c r="Z278" s="62">
        <f t="shared" si="72"/>
        <v>0</v>
      </c>
      <c r="AA278" s="63"/>
      <c r="AB278" s="62">
        <f t="shared" si="73"/>
        <v>0</v>
      </c>
      <c r="AC278" s="62">
        <f t="shared" si="74"/>
        <v>0</v>
      </c>
      <c r="AD278" s="62">
        <f t="shared" si="75"/>
        <v>0</v>
      </c>
      <c r="AE278" s="62">
        <f t="shared" si="76"/>
        <v>0</v>
      </c>
      <c r="AF278" s="62">
        <f t="shared" si="77"/>
        <v>0</v>
      </c>
      <c r="AH278" s="83">
        <f t="shared" si="78"/>
        <v>0</v>
      </c>
      <c r="AI278" s="64">
        <f t="shared" si="79"/>
        <v>0</v>
      </c>
      <c r="AJ278" s="64">
        <f t="shared" si="80"/>
        <v>0</v>
      </c>
      <c r="AK278" s="64">
        <f t="shared" si="81"/>
        <v>0</v>
      </c>
      <c r="AL278" s="84">
        <f t="shared" si="82"/>
        <v>0</v>
      </c>
      <c r="AU278" s="40">
        <f>IF($D277="Ja",$B277*Formler!CV$3,0)</f>
        <v>0</v>
      </c>
      <c r="AV278" s="41">
        <f>IF($E277="Ja",$B277*Formler!CW$3,0)</f>
        <v>0</v>
      </c>
      <c r="AW278" s="41">
        <f>IF($F277="Ja",$B277*Formler!CX$3,0)</f>
        <v>0</v>
      </c>
      <c r="AX278" s="41">
        <f>IF($G277="Ja",$B277*Formler!CY$3,0)</f>
        <v>0</v>
      </c>
      <c r="AY278" s="41">
        <f>IF($H277="Ja",$B277*Formler!CZ$3,0)</f>
        <v>0</v>
      </c>
      <c r="AZ278" s="41">
        <f>IF($I277="Ja",$B277*Formler!DA$3,0)</f>
        <v>0</v>
      </c>
      <c r="BA278" s="41">
        <f>IF($J277&gt;0,$J277*Formler!DB$3,0)</f>
        <v>0</v>
      </c>
      <c r="BB278" s="41">
        <f>IF($K277="Ja",$B277*Formler!DC$3,0)</f>
        <v>0</v>
      </c>
      <c r="BC278" s="74">
        <f>IF($L277="Ja",Formler!DE$3,0)</f>
        <v>0</v>
      </c>
      <c r="BD278" s="74">
        <f>IF($M277="Ja",$N277*Formler!DD$3,0)</f>
        <v>0</v>
      </c>
      <c r="BE278" s="41">
        <f>IF($D277="Ja",$B277*Formler!CV$4,0)</f>
        <v>0</v>
      </c>
      <c r="BF278" s="41">
        <f>IF($E277="Ja",$B277*Formler!CW$4,0)</f>
        <v>0</v>
      </c>
      <c r="BG278" s="41">
        <f>IF($F277="Ja",$B277*Formler!CX$4,0)</f>
        <v>0</v>
      </c>
      <c r="BH278" s="41">
        <f>IF($G277="Ja",$B277*Formler!CY$4,0)</f>
        <v>0</v>
      </c>
      <c r="BI278" s="41">
        <f>IF($H277="Ja",$B277*Formler!CZ$4,0)</f>
        <v>0</v>
      </c>
      <c r="BJ278" s="41">
        <f>IF($I277="Ja",$B277*Formler!DA$4,0)</f>
        <v>0</v>
      </c>
      <c r="BK278" s="41">
        <f>IF($J277&gt;0,$J277*Formler!$DB279,0)</f>
        <v>0</v>
      </c>
      <c r="BL278" s="41">
        <f>IF($K277="Ja",$B277*Formler!DC$4,0)</f>
        <v>0</v>
      </c>
      <c r="BM278" s="41">
        <f>IF($L277="Ja",Formler!DE$4,0)</f>
        <v>0</v>
      </c>
      <c r="BN278" s="41">
        <f>IF($M277="Ja",Formler!DD$4*$N277,0)</f>
        <v>0</v>
      </c>
      <c r="BO278" s="41">
        <f>IF(D277="Ja",$B277*Formler!CV$5,0)</f>
        <v>0</v>
      </c>
      <c r="BP278" s="41">
        <f>IF(E277="Ja",$B277*Formler!CW$5,0)</f>
        <v>0</v>
      </c>
      <c r="BQ278" s="41">
        <f>IF(F277="Ja",$B277*Formler!CX$5,0)</f>
        <v>0</v>
      </c>
      <c r="BR278" s="41">
        <f>IF(G277="Ja",$B277*Formler!CY$5,0)</f>
        <v>0</v>
      </c>
      <c r="BS278" s="41">
        <f>IF(H277="Ja",$B277*Formler!CZ$5,0)</f>
        <v>0</v>
      </c>
      <c r="BT278" s="41">
        <f>IF(I277="Ja",$B277*Formler!DA$5,0)</f>
        <v>0</v>
      </c>
      <c r="BU278" s="41">
        <f>IF($J277&gt;0,$J277*Formler!$DB$5,0)</f>
        <v>0</v>
      </c>
      <c r="BV278" s="41">
        <f>IF(K277="Ja",$B277*Formler!DC$5,0)</f>
        <v>0</v>
      </c>
      <c r="BW278" s="41">
        <f>IF(L277="Ja",Formler!DE$5,0)</f>
        <v>0</v>
      </c>
      <c r="BX278" s="41">
        <f>IF(M277="Ja",Formler!DD$5*$N277,0)</f>
        <v>0</v>
      </c>
      <c r="BY278" s="41">
        <f>IF(D277="Ja",$B277*Formler!CV$6,0)</f>
        <v>0</v>
      </c>
      <c r="BZ278" s="41">
        <f>IF(E277="Ja",$B277*Formler!CW$6,0)</f>
        <v>0</v>
      </c>
      <c r="CA278" s="41">
        <f>IF(F277="Ja",$B277*Formler!CX$6,0)</f>
        <v>0</v>
      </c>
      <c r="CB278" s="41">
        <f>IF(G277="Ja",$B277*Formler!CY$6,0)</f>
        <v>0</v>
      </c>
      <c r="CC278" s="41">
        <f>IF(H277="Ja",$B277*Formler!CZ$6,0)</f>
        <v>0</v>
      </c>
      <c r="CD278" s="41">
        <f>IF(I277="Ja",$B277*Formler!DA$6,0)</f>
        <v>0</v>
      </c>
      <c r="CE278" s="41">
        <f>IF($J277&gt;0,$J277*Formler!$DB$6,0)</f>
        <v>0</v>
      </c>
      <c r="CF278" s="41">
        <f>IF(K277="Ja",$B277*Formler!DC$6,0)</f>
        <v>0</v>
      </c>
      <c r="CG278" s="41">
        <f>IF(L277="Ja",Formler!DE$6,0)</f>
        <v>0</v>
      </c>
      <c r="CH278" s="41">
        <f>IF(M277="Ja",Formler!DD$6*$N277,0)</f>
        <v>0</v>
      </c>
      <c r="CI278" s="41">
        <f>IF(D277="Ja",$B277*Formler!CV$7,0)</f>
        <v>0</v>
      </c>
      <c r="CJ278" s="41">
        <f>IF(E277="Ja",$B277*Formler!CW$7,0)</f>
        <v>0</v>
      </c>
      <c r="CK278" s="41">
        <f>IF(F277="Ja",$B277*Formler!CX$7,0)</f>
        <v>0</v>
      </c>
      <c r="CL278" s="41">
        <f>IF(G277="Ja",$B277*Formler!CY$7,0)</f>
        <v>0</v>
      </c>
      <c r="CM278" s="41">
        <f>IF(H277="Ja",$B277*Formler!CZ$7,0)</f>
        <v>0</v>
      </c>
      <c r="CN278" s="41">
        <f>IF(I277="Ja",$B277*Formler!DA$7,0)</f>
        <v>0</v>
      </c>
      <c r="CO278" s="41">
        <f>IF($J277&gt;0,$J277*Formler!$DB$7,0)</f>
        <v>0</v>
      </c>
      <c r="CP278" s="41">
        <f>IF(K277="Ja",$B277*Formler!DC$7,0)</f>
        <v>0</v>
      </c>
      <c r="CQ278" s="41">
        <f>IF(L277="Ja",Formler!DE$7,0)</f>
        <v>0</v>
      </c>
      <c r="CR278" s="41">
        <f>IF(M277="Ja",Formler!DD$7*$N277,0)</f>
        <v>0</v>
      </c>
      <c r="DR278" s="7">
        <v>307</v>
      </c>
    </row>
    <row r="279" spans="1:122" x14ac:dyDescent="0.35">
      <c r="A279" s="35">
        <f>Uträkningsmall!B285</f>
        <v>0</v>
      </c>
      <c r="B279" s="36">
        <f>IF(Uträkningsmall!$C285=Formler!$DR$12,12,Uträkningsmall!$C285)</f>
        <v>0</v>
      </c>
      <c r="C279" s="36">
        <f>Uträkningsmall!D285</f>
        <v>0</v>
      </c>
      <c r="D279" s="36">
        <f>Uträkningsmall!E285</f>
        <v>0</v>
      </c>
      <c r="E279" s="36">
        <f>Uträkningsmall!F285</f>
        <v>0</v>
      </c>
      <c r="F279" s="36">
        <f>Uträkningsmall!G285</f>
        <v>0</v>
      </c>
      <c r="G279" s="36">
        <f>Uträkningsmall!H285</f>
        <v>0</v>
      </c>
      <c r="H279" s="36">
        <f>Uträkningsmall!I285</f>
        <v>0</v>
      </c>
      <c r="I279" s="36">
        <f>Uträkningsmall!J285</f>
        <v>0</v>
      </c>
      <c r="J279" s="36">
        <f>Uträkningsmall!K285</f>
        <v>0</v>
      </c>
      <c r="K279" s="36">
        <f>Uträkningsmall!L285</f>
        <v>0</v>
      </c>
      <c r="L279" s="36">
        <f>Uträkningsmall!M285</f>
        <v>0</v>
      </c>
      <c r="M279" s="36">
        <f>Uträkningsmall!N285</f>
        <v>0</v>
      </c>
      <c r="N279" s="37">
        <f>Uträkningsmall!O285</f>
        <v>0</v>
      </c>
      <c r="P279" s="62">
        <f t="shared" si="83"/>
        <v>0</v>
      </c>
      <c r="Q279" s="62">
        <f t="shared" si="83"/>
        <v>0</v>
      </c>
      <c r="R279" s="62">
        <f t="shared" si="83"/>
        <v>0</v>
      </c>
      <c r="S279" s="62">
        <f t="shared" si="83"/>
        <v>0</v>
      </c>
      <c r="T279" s="62">
        <f t="shared" si="83"/>
        <v>0</v>
      </c>
      <c r="U279" s="63"/>
      <c r="V279" s="62">
        <f t="shared" si="68"/>
        <v>0</v>
      </c>
      <c r="W279" s="62">
        <f t="shared" si="69"/>
        <v>0</v>
      </c>
      <c r="X279" s="62">
        <f t="shared" si="70"/>
        <v>0</v>
      </c>
      <c r="Y279" s="62">
        <f t="shared" si="71"/>
        <v>0</v>
      </c>
      <c r="Z279" s="62">
        <f t="shared" si="72"/>
        <v>0</v>
      </c>
      <c r="AA279" s="63"/>
      <c r="AB279" s="62">
        <f t="shared" si="73"/>
        <v>0</v>
      </c>
      <c r="AC279" s="62">
        <f t="shared" si="74"/>
        <v>0</v>
      </c>
      <c r="AD279" s="62">
        <f t="shared" si="75"/>
        <v>0</v>
      </c>
      <c r="AE279" s="62">
        <f t="shared" si="76"/>
        <v>0</v>
      </c>
      <c r="AF279" s="62">
        <f t="shared" si="77"/>
        <v>0</v>
      </c>
      <c r="AH279" s="83">
        <f t="shared" si="78"/>
        <v>0</v>
      </c>
      <c r="AI279" s="64">
        <f t="shared" si="79"/>
        <v>0</v>
      </c>
      <c r="AJ279" s="64">
        <f t="shared" si="80"/>
        <v>0</v>
      </c>
      <c r="AK279" s="64">
        <f t="shared" si="81"/>
        <v>0</v>
      </c>
      <c r="AL279" s="84">
        <f t="shared" si="82"/>
        <v>0</v>
      </c>
      <c r="AU279" s="40">
        <f>IF($D278="Ja",$B278*Formler!CV$3,0)</f>
        <v>0</v>
      </c>
      <c r="AV279" s="41">
        <f>IF($E278="Ja",$B278*Formler!CW$3,0)</f>
        <v>0</v>
      </c>
      <c r="AW279" s="41">
        <f>IF($F278="Ja",$B278*Formler!CX$3,0)</f>
        <v>0</v>
      </c>
      <c r="AX279" s="41">
        <f>IF($G278="Ja",$B278*Formler!CY$3,0)</f>
        <v>0</v>
      </c>
      <c r="AY279" s="41">
        <f>IF($H278="Ja",$B278*Formler!CZ$3,0)</f>
        <v>0</v>
      </c>
      <c r="AZ279" s="41">
        <f>IF($I278="Ja",$B278*Formler!DA$3,0)</f>
        <v>0</v>
      </c>
      <c r="BA279" s="41">
        <f>IF($J278&gt;0,$J278*Formler!DB$3,0)</f>
        <v>0</v>
      </c>
      <c r="BB279" s="41">
        <f>IF($K278="Ja",$B278*Formler!DC$3,0)</f>
        <v>0</v>
      </c>
      <c r="BC279" s="74">
        <f>IF($L278="Ja",Formler!DE$3,0)</f>
        <v>0</v>
      </c>
      <c r="BD279" s="74">
        <f>IF($M278="Ja",$N278*Formler!DD$3,0)</f>
        <v>0</v>
      </c>
      <c r="BE279" s="41">
        <f>IF($D278="Ja",$B278*Formler!CV$4,0)</f>
        <v>0</v>
      </c>
      <c r="BF279" s="41">
        <f>IF($E278="Ja",$B278*Formler!CW$4,0)</f>
        <v>0</v>
      </c>
      <c r="BG279" s="41">
        <f>IF($F278="Ja",$B278*Formler!CX$4,0)</f>
        <v>0</v>
      </c>
      <c r="BH279" s="41">
        <f>IF($G278="Ja",$B278*Formler!CY$4,0)</f>
        <v>0</v>
      </c>
      <c r="BI279" s="41">
        <f>IF($H278="Ja",$B278*Formler!CZ$4,0)</f>
        <v>0</v>
      </c>
      <c r="BJ279" s="41">
        <f>IF($I278="Ja",$B278*Formler!DA$4,0)</f>
        <v>0</v>
      </c>
      <c r="BK279" s="41">
        <f>IF($J278&gt;0,$J278*Formler!$DB280,0)</f>
        <v>0</v>
      </c>
      <c r="BL279" s="41">
        <f>IF($K278="Ja",$B278*Formler!DC$4,0)</f>
        <v>0</v>
      </c>
      <c r="BM279" s="41">
        <f>IF($L278="Ja",Formler!DE$4,0)</f>
        <v>0</v>
      </c>
      <c r="BN279" s="41">
        <f>IF($M278="Ja",Formler!DD$4*$N278,0)</f>
        <v>0</v>
      </c>
      <c r="BO279" s="41">
        <f>IF(D278="Ja",$B278*Formler!CV$5,0)</f>
        <v>0</v>
      </c>
      <c r="BP279" s="41">
        <f>IF(E278="Ja",$B278*Formler!CW$5,0)</f>
        <v>0</v>
      </c>
      <c r="BQ279" s="41">
        <f>IF(F278="Ja",$B278*Formler!CX$5,0)</f>
        <v>0</v>
      </c>
      <c r="BR279" s="41">
        <f>IF(G278="Ja",$B278*Formler!CY$5,0)</f>
        <v>0</v>
      </c>
      <c r="BS279" s="41">
        <f>IF(H278="Ja",$B278*Formler!CZ$5,0)</f>
        <v>0</v>
      </c>
      <c r="BT279" s="41">
        <f>IF(I278="Ja",$B278*Formler!DA$5,0)</f>
        <v>0</v>
      </c>
      <c r="BU279" s="41">
        <f>IF($J278&gt;0,$J278*Formler!$DB$5,0)</f>
        <v>0</v>
      </c>
      <c r="BV279" s="41">
        <f>IF(K278="Ja",$B278*Formler!DC$5,0)</f>
        <v>0</v>
      </c>
      <c r="BW279" s="41">
        <f>IF(L278="Ja",Formler!DE$5,0)</f>
        <v>0</v>
      </c>
      <c r="BX279" s="41">
        <f>IF(M278="Ja",Formler!DD$5*$N278,0)</f>
        <v>0</v>
      </c>
      <c r="BY279" s="41">
        <f>IF(D278="Ja",$B278*Formler!CV$6,0)</f>
        <v>0</v>
      </c>
      <c r="BZ279" s="41">
        <f>IF(E278="Ja",$B278*Formler!CW$6,0)</f>
        <v>0</v>
      </c>
      <c r="CA279" s="41">
        <f>IF(F278="Ja",$B278*Formler!CX$6,0)</f>
        <v>0</v>
      </c>
      <c r="CB279" s="41">
        <f>IF(G278="Ja",$B278*Formler!CY$6,0)</f>
        <v>0</v>
      </c>
      <c r="CC279" s="41">
        <f>IF(H278="Ja",$B278*Formler!CZ$6,0)</f>
        <v>0</v>
      </c>
      <c r="CD279" s="41">
        <f>IF(I278="Ja",$B278*Formler!DA$6,0)</f>
        <v>0</v>
      </c>
      <c r="CE279" s="41">
        <f>IF($J278&gt;0,$J278*Formler!$DB$6,0)</f>
        <v>0</v>
      </c>
      <c r="CF279" s="41">
        <f>IF(K278="Ja",$B278*Formler!DC$6,0)</f>
        <v>0</v>
      </c>
      <c r="CG279" s="41">
        <f>IF(L278="Ja",Formler!DE$6,0)</f>
        <v>0</v>
      </c>
      <c r="CH279" s="41">
        <f>IF(M278="Ja",Formler!DD$6*$N278,0)</f>
        <v>0</v>
      </c>
      <c r="CI279" s="41">
        <f>IF(D278="Ja",$B278*Formler!CV$7,0)</f>
        <v>0</v>
      </c>
      <c r="CJ279" s="41">
        <f>IF(E278="Ja",$B278*Formler!CW$7,0)</f>
        <v>0</v>
      </c>
      <c r="CK279" s="41">
        <f>IF(F278="Ja",$B278*Formler!CX$7,0)</f>
        <v>0</v>
      </c>
      <c r="CL279" s="41">
        <f>IF(G278="Ja",$B278*Formler!CY$7,0)</f>
        <v>0</v>
      </c>
      <c r="CM279" s="41">
        <f>IF(H278="Ja",$B278*Formler!CZ$7,0)</f>
        <v>0</v>
      </c>
      <c r="CN279" s="41">
        <f>IF(I278="Ja",$B278*Formler!DA$7,0)</f>
        <v>0</v>
      </c>
      <c r="CO279" s="41">
        <f>IF($J278&gt;0,$J278*Formler!$DB$7,0)</f>
        <v>0</v>
      </c>
      <c r="CP279" s="41">
        <f>IF(K278="Ja",$B278*Formler!DC$7,0)</f>
        <v>0</v>
      </c>
      <c r="CQ279" s="41">
        <f>IF(L278="Ja",Formler!DE$7,0)</f>
        <v>0</v>
      </c>
      <c r="CR279" s="41">
        <f>IF(M278="Ja",Formler!DD$7*$N278,0)</f>
        <v>0</v>
      </c>
      <c r="DR279" s="7">
        <v>308</v>
      </c>
    </row>
    <row r="280" spans="1:122" x14ac:dyDescent="0.35">
      <c r="A280" s="35">
        <f>Uträkningsmall!B286</f>
        <v>0</v>
      </c>
      <c r="B280" s="36">
        <f>IF(Uträkningsmall!$C286=Formler!$DR$12,12,Uträkningsmall!$C286)</f>
        <v>0</v>
      </c>
      <c r="C280" s="36">
        <f>Uträkningsmall!D286</f>
        <v>0</v>
      </c>
      <c r="D280" s="36">
        <f>Uträkningsmall!E286</f>
        <v>0</v>
      </c>
      <c r="E280" s="36">
        <f>Uträkningsmall!F286</f>
        <v>0</v>
      </c>
      <c r="F280" s="36">
        <f>Uträkningsmall!G286</f>
        <v>0</v>
      </c>
      <c r="G280" s="36">
        <f>Uträkningsmall!H286</f>
        <v>0</v>
      </c>
      <c r="H280" s="36">
        <f>Uträkningsmall!I286</f>
        <v>0</v>
      </c>
      <c r="I280" s="36">
        <f>Uträkningsmall!J286</f>
        <v>0</v>
      </c>
      <c r="J280" s="36">
        <f>Uträkningsmall!K286</f>
        <v>0</v>
      </c>
      <c r="K280" s="36">
        <f>Uträkningsmall!L286</f>
        <v>0</v>
      </c>
      <c r="L280" s="36">
        <f>Uträkningsmall!M286</f>
        <v>0</v>
      </c>
      <c r="M280" s="36">
        <f>Uträkningsmall!N286</f>
        <v>0</v>
      </c>
      <c r="N280" s="37">
        <f>Uträkningsmall!O286</f>
        <v>0</v>
      </c>
      <c r="P280" s="62">
        <f t="shared" si="83"/>
        <v>0</v>
      </c>
      <c r="Q280" s="62">
        <f t="shared" si="83"/>
        <v>0</v>
      </c>
      <c r="R280" s="62">
        <f t="shared" si="83"/>
        <v>0</v>
      </c>
      <c r="S280" s="62">
        <f t="shared" si="83"/>
        <v>0</v>
      </c>
      <c r="T280" s="62">
        <f t="shared" si="83"/>
        <v>0</v>
      </c>
      <c r="U280" s="63"/>
      <c r="V280" s="62">
        <f t="shared" si="68"/>
        <v>0</v>
      </c>
      <c r="W280" s="62">
        <f t="shared" si="69"/>
        <v>0</v>
      </c>
      <c r="X280" s="62">
        <f t="shared" si="70"/>
        <v>0</v>
      </c>
      <c r="Y280" s="62">
        <f t="shared" si="71"/>
        <v>0</v>
      </c>
      <c r="Z280" s="62">
        <f t="shared" si="72"/>
        <v>0</v>
      </c>
      <c r="AA280" s="63"/>
      <c r="AB280" s="62">
        <f t="shared" si="73"/>
        <v>0</v>
      </c>
      <c r="AC280" s="62">
        <f t="shared" si="74"/>
        <v>0</v>
      </c>
      <c r="AD280" s="62">
        <f t="shared" si="75"/>
        <v>0</v>
      </c>
      <c r="AE280" s="62">
        <f t="shared" si="76"/>
        <v>0</v>
      </c>
      <c r="AF280" s="62">
        <f t="shared" si="77"/>
        <v>0</v>
      </c>
      <c r="AH280" s="83">
        <f t="shared" si="78"/>
        <v>0</v>
      </c>
      <c r="AI280" s="64">
        <f t="shared" si="79"/>
        <v>0</v>
      </c>
      <c r="AJ280" s="64">
        <f t="shared" si="80"/>
        <v>0</v>
      </c>
      <c r="AK280" s="64">
        <f t="shared" si="81"/>
        <v>0</v>
      </c>
      <c r="AL280" s="84">
        <f t="shared" si="82"/>
        <v>0</v>
      </c>
      <c r="AU280" s="40">
        <f>IF($D279="Ja",$B279*Formler!CV$3,0)</f>
        <v>0</v>
      </c>
      <c r="AV280" s="41">
        <f>IF($E279="Ja",$B279*Formler!CW$3,0)</f>
        <v>0</v>
      </c>
      <c r="AW280" s="41">
        <f>IF($F279="Ja",$B279*Formler!CX$3,0)</f>
        <v>0</v>
      </c>
      <c r="AX280" s="41">
        <f>IF($G279="Ja",$B279*Formler!CY$3,0)</f>
        <v>0</v>
      </c>
      <c r="AY280" s="41">
        <f>IF($H279="Ja",$B279*Formler!CZ$3,0)</f>
        <v>0</v>
      </c>
      <c r="AZ280" s="41">
        <f>IF($I279="Ja",$B279*Formler!DA$3,0)</f>
        <v>0</v>
      </c>
      <c r="BA280" s="41">
        <f>IF($J279&gt;0,$J279*Formler!DB$3,0)</f>
        <v>0</v>
      </c>
      <c r="BB280" s="41">
        <f>IF($K279="Ja",$B279*Formler!DC$3,0)</f>
        <v>0</v>
      </c>
      <c r="BC280" s="74">
        <f>IF($L279="Ja",Formler!DE$3,0)</f>
        <v>0</v>
      </c>
      <c r="BD280" s="74">
        <f>IF($M279="Ja",$N279*Formler!DD$3,0)</f>
        <v>0</v>
      </c>
      <c r="BE280" s="41">
        <f>IF($D279="Ja",$B279*Formler!CV$4,0)</f>
        <v>0</v>
      </c>
      <c r="BF280" s="41">
        <f>IF($E279="Ja",$B279*Formler!CW$4,0)</f>
        <v>0</v>
      </c>
      <c r="BG280" s="41">
        <f>IF($F279="Ja",$B279*Formler!CX$4,0)</f>
        <v>0</v>
      </c>
      <c r="BH280" s="41">
        <f>IF($G279="Ja",$B279*Formler!CY$4,0)</f>
        <v>0</v>
      </c>
      <c r="BI280" s="41">
        <f>IF($H279="Ja",$B279*Formler!CZ$4,0)</f>
        <v>0</v>
      </c>
      <c r="BJ280" s="41">
        <f>IF($I279="Ja",$B279*Formler!DA$4,0)</f>
        <v>0</v>
      </c>
      <c r="BK280" s="41">
        <f>IF($J279&gt;0,$J279*Formler!$DB281,0)</f>
        <v>0</v>
      </c>
      <c r="BL280" s="41">
        <f>IF($K279="Ja",$B279*Formler!DC$4,0)</f>
        <v>0</v>
      </c>
      <c r="BM280" s="41">
        <f>IF($L279="Ja",Formler!DE$4,0)</f>
        <v>0</v>
      </c>
      <c r="BN280" s="41">
        <f>IF($M279="Ja",Formler!DD$4*$N279,0)</f>
        <v>0</v>
      </c>
      <c r="BO280" s="41">
        <f>IF(D279="Ja",$B279*Formler!CV$5,0)</f>
        <v>0</v>
      </c>
      <c r="BP280" s="41">
        <f>IF(E279="Ja",$B279*Formler!CW$5,0)</f>
        <v>0</v>
      </c>
      <c r="BQ280" s="41">
        <f>IF(F279="Ja",$B279*Formler!CX$5,0)</f>
        <v>0</v>
      </c>
      <c r="BR280" s="41">
        <f>IF(G279="Ja",$B279*Formler!CY$5,0)</f>
        <v>0</v>
      </c>
      <c r="BS280" s="41">
        <f>IF(H279="Ja",$B279*Formler!CZ$5,0)</f>
        <v>0</v>
      </c>
      <c r="BT280" s="41">
        <f>IF(I279="Ja",$B279*Formler!DA$5,0)</f>
        <v>0</v>
      </c>
      <c r="BU280" s="41">
        <f>IF($J279&gt;0,$J279*Formler!$DB$5,0)</f>
        <v>0</v>
      </c>
      <c r="BV280" s="41">
        <f>IF(K279="Ja",$B279*Formler!DC$5,0)</f>
        <v>0</v>
      </c>
      <c r="BW280" s="41">
        <f>IF(L279="Ja",Formler!DE$5,0)</f>
        <v>0</v>
      </c>
      <c r="BX280" s="41">
        <f>IF(M279="Ja",Formler!DD$5*$N279,0)</f>
        <v>0</v>
      </c>
      <c r="BY280" s="41">
        <f>IF(D279="Ja",$B279*Formler!CV$6,0)</f>
        <v>0</v>
      </c>
      <c r="BZ280" s="41">
        <f>IF(E279="Ja",$B279*Formler!CW$6,0)</f>
        <v>0</v>
      </c>
      <c r="CA280" s="41">
        <f>IF(F279="Ja",$B279*Formler!CX$6,0)</f>
        <v>0</v>
      </c>
      <c r="CB280" s="41">
        <f>IF(G279="Ja",$B279*Formler!CY$6,0)</f>
        <v>0</v>
      </c>
      <c r="CC280" s="41">
        <f>IF(H279="Ja",$B279*Formler!CZ$6,0)</f>
        <v>0</v>
      </c>
      <c r="CD280" s="41">
        <f>IF(I279="Ja",$B279*Formler!DA$6,0)</f>
        <v>0</v>
      </c>
      <c r="CE280" s="41">
        <f>IF($J279&gt;0,$J279*Formler!$DB$6,0)</f>
        <v>0</v>
      </c>
      <c r="CF280" s="41">
        <f>IF(K279="Ja",$B279*Formler!DC$6,0)</f>
        <v>0</v>
      </c>
      <c r="CG280" s="41">
        <f>IF(L279="Ja",Formler!DE$6,0)</f>
        <v>0</v>
      </c>
      <c r="CH280" s="41">
        <f>IF(M279="Ja",Formler!DD$6*$N279,0)</f>
        <v>0</v>
      </c>
      <c r="CI280" s="41">
        <f>IF(D279="Ja",$B279*Formler!CV$7,0)</f>
        <v>0</v>
      </c>
      <c r="CJ280" s="41">
        <f>IF(E279="Ja",$B279*Formler!CW$7,0)</f>
        <v>0</v>
      </c>
      <c r="CK280" s="41">
        <f>IF(F279="Ja",$B279*Formler!CX$7,0)</f>
        <v>0</v>
      </c>
      <c r="CL280" s="41">
        <f>IF(G279="Ja",$B279*Formler!CY$7,0)</f>
        <v>0</v>
      </c>
      <c r="CM280" s="41">
        <f>IF(H279="Ja",$B279*Formler!CZ$7,0)</f>
        <v>0</v>
      </c>
      <c r="CN280" s="41">
        <f>IF(I279="Ja",$B279*Formler!DA$7,0)</f>
        <v>0</v>
      </c>
      <c r="CO280" s="41">
        <f>IF($J279&gt;0,$J279*Formler!$DB$7,0)</f>
        <v>0</v>
      </c>
      <c r="CP280" s="41">
        <f>IF(K279="Ja",$B279*Formler!DC$7,0)</f>
        <v>0</v>
      </c>
      <c r="CQ280" s="41">
        <f>IF(L279="Ja",Formler!DE$7,0)</f>
        <v>0</v>
      </c>
      <c r="CR280" s="41">
        <f>IF(M279="Ja",Formler!DD$7*$N279,0)</f>
        <v>0</v>
      </c>
      <c r="DR280" s="7">
        <v>309</v>
      </c>
    </row>
    <row r="281" spans="1:122" x14ac:dyDescent="0.35">
      <c r="A281" s="35">
        <f>Uträkningsmall!B287</f>
        <v>0</v>
      </c>
      <c r="B281" s="36">
        <f>IF(Uträkningsmall!$C287=Formler!$DR$12,12,Uträkningsmall!$C287)</f>
        <v>0</v>
      </c>
      <c r="C281" s="36">
        <f>Uträkningsmall!D287</f>
        <v>0</v>
      </c>
      <c r="D281" s="36">
        <f>Uträkningsmall!E287</f>
        <v>0</v>
      </c>
      <c r="E281" s="36">
        <f>Uträkningsmall!F287</f>
        <v>0</v>
      </c>
      <c r="F281" s="36">
        <f>Uträkningsmall!G287</f>
        <v>0</v>
      </c>
      <c r="G281" s="36">
        <f>Uträkningsmall!H287</f>
        <v>0</v>
      </c>
      <c r="H281" s="36">
        <f>Uträkningsmall!I287</f>
        <v>0</v>
      </c>
      <c r="I281" s="36">
        <f>Uträkningsmall!J287</f>
        <v>0</v>
      </c>
      <c r="J281" s="36">
        <f>Uträkningsmall!K287</f>
        <v>0</v>
      </c>
      <c r="K281" s="36">
        <f>Uträkningsmall!L287</f>
        <v>0</v>
      </c>
      <c r="L281" s="36">
        <f>Uträkningsmall!M287</f>
        <v>0</v>
      </c>
      <c r="M281" s="36">
        <f>Uträkningsmall!N287</f>
        <v>0</v>
      </c>
      <c r="N281" s="37">
        <f>Uträkningsmall!O287</f>
        <v>0</v>
      </c>
      <c r="P281" s="62">
        <f t="shared" si="83"/>
        <v>0</v>
      </c>
      <c r="Q281" s="62">
        <f t="shared" si="83"/>
        <v>0</v>
      </c>
      <c r="R281" s="62">
        <f t="shared" si="83"/>
        <v>0</v>
      </c>
      <c r="S281" s="62">
        <f t="shared" si="83"/>
        <v>0</v>
      </c>
      <c r="T281" s="62">
        <f t="shared" si="83"/>
        <v>0</v>
      </c>
      <c r="U281" s="63"/>
      <c r="V281" s="62">
        <f t="shared" si="68"/>
        <v>0</v>
      </c>
      <c r="W281" s="62">
        <f t="shared" si="69"/>
        <v>0</v>
      </c>
      <c r="X281" s="62">
        <f t="shared" si="70"/>
        <v>0</v>
      </c>
      <c r="Y281" s="62">
        <f t="shared" si="71"/>
        <v>0</v>
      </c>
      <c r="Z281" s="62">
        <f t="shared" si="72"/>
        <v>0</v>
      </c>
      <c r="AA281" s="63"/>
      <c r="AB281" s="62">
        <f t="shared" si="73"/>
        <v>0</v>
      </c>
      <c r="AC281" s="62">
        <f t="shared" si="74"/>
        <v>0</v>
      </c>
      <c r="AD281" s="62">
        <f t="shared" si="75"/>
        <v>0</v>
      </c>
      <c r="AE281" s="62">
        <f t="shared" si="76"/>
        <v>0</v>
      </c>
      <c r="AF281" s="62">
        <f t="shared" si="77"/>
        <v>0</v>
      </c>
      <c r="AH281" s="83">
        <f t="shared" si="78"/>
        <v>0</v>
      </c>
      <c r="AI281" s="64">
        <f t="shared" si="79"/>
        <v>0</v>
      </c>
      <c r="AJ281" s="64">
        <f t="shared" si="80"/>
        <v>0</v>
      </c>
      <c r="AK281" s="64">
        <f t="shared" si="81"/>
        <v>0</v>
      </c>
      <c r="AL281" s="84">
        <f t="shared" si="82"/>
        <v>0</v>
      </c>
      <c r="AU281" s="40">
        <f>IF($D280="Ja",$B280*Formler!CV$3,0)</f>
        <v>0</v>
      </c>
      <c r="AV281" s="41">
        <f>IF($E280="Ja",$B280*Formler!CW$3,0)</f>
        <v>0</v>
      </c>
      <c r="AW281" s="41">
        <f>IF($F280="Ja",$B280*Formler!CX$3,0)</f>
        <v>0</v>
      </c>
      <c r="AX281" s="41">
        <f>IF($G280="Ja",$B280*Formler!CY$3,0)</f>
        <v>0</v>
      </c>
      <c r="AY281" s="41">
        <f>IF($H280="Ja",$B280*Formler!CZ$3,0)</f>
        <v>0</v>
      </c>
      <c r="AZ281" s="41">
        <f>IF($I280="Ja",$B280*Formler!DA$3,0)</f>
        <v>0</v>
      </c>
      <c r="BA281" s="41">
        <f>IF($J280&gt;0,$J280*Formler!DB$3,0)</f>
        <v>0</v>
      </c>
      <c r="BB281" s="41">
        <f>IF($K280="Ja",$B280*Formler!DC$3,0)</f>
        <v>0</v>
      </c>
      <c r="BC281" s="74">
        <f>IF($L280="Ja",Formler!DE$3,0)</f>
        <v>0</v>
      </c>
      <c r="BD281" s="74">
        <f>IF($M280="Ja",$N280*Formler!DD$3,0)</f>
        <v>0</v>
      </c>
      <c r="BE281" s="41">
        <f>IF($D280="Ja",$B280*Formler!CV$4,0)</f>
        <v>0</v>
      </c>
      <c r="BF281" s="41">
        <f>IF($E280="Ja",$B280*Formler!CW$4,0)</f>
        <v>0</v>
      </c>
      <c r="BG281" s="41">
        <f>IF($F280="Ja",$B280*Formler!CX$4,0)</f>
        <v>0</v>
      </c>
      <c r="BH281" s="41">
        <f>IF($G280="Ja",$B280*Formler!CY$4,0)</f>
        <v>0</v>
      </c>
      <c r="BI281" s="41">
        <f>IF($H280="Ja",$B280*Formler!CZ$4,0)</f>
        <v>0</v>
      </c>
      <c r="BJ281" s="41">
        <f>IF($I280="Ja",$B280*Formler!DA$4,0)</f>
        <v>0</v>
      </c>
      <c r="BK281" s="41">
        <f>IF($J280&gt;0,$J280*Formler!$DB282,0)</f>
        <v>0</v>
      </c>
      <c r="BL281" s="41">
        <f>IF($K280="Ja",$B280*Formler!DC$4,0)</f>
        <v>0</v>
      </c>
      <c r="BM281" s="41">
        <f>IF($L280="Ja",Formler!DE$4,0)</f>
        <v>0</v>
      </c>
      <c r="BN281" s="41">
        <f>IF($M280="Ja",Formler!DD$4*$N280,0)</f>
        <v>0</v>
      </c>
      <c r="BO281" s="41">
        <f>IF(D280="Ja",$B280*Formler!CV$5,0)</f>
        <v>0</v>
      </c>
      <c r="BP281" s="41">
        <f>IF(E280="Ja",$B280*Formler!CW$5,0)</f>
        <v>0</v>
      </c>
      <c r="BQ281" s="41">
        <f>IF(F280="Ja",$B280*Formler!CX$5,0)</f>
        <v>0</v>
      </c>
      <c r="BR281" s="41">
        <f>IF(G280="Ja",$B280*Formler!CY$5,0)</f>
        <v>0</v>
      </c>
      <c r="BS281" s="41">
        <f>IF(H280="Ja",$B280*Formler!CZ$5,0)</f>
        <v>0</v>
      </c>
      <c r="BT281" s="41">
        <f>IF(I280="Ja",$B280*Formler!DA$5,0)</f>
        <v>0</v>
      </c>
      <c r="BU281" s="41">
        <f>IF($J280&gt;0,$J280*Formler!$DB$5,0)</f>
        <v>0</v>
      </c>
      <c r="BV281" s="41">
        <f>IF(K280="Ja",$B280*Formler!DC$5,0)</f>
        <v>0</v>
      </c>
      <c r="BW281" s="41">
        <f>IF(L280="Ja",Formler!DE$5,0)</f>
        <v>0</v>
      </c>
      <c r="BX281" s="41">
        <f>IF(M280="Ja",Formler!DD$5*$N280,0)</f>
        <v>0</v>
      </c>
      <c r="BY281" s="41">
        <f>IF(D280="Ja",$B280*Formler!CV$6,0)</f>
        <v>0</v>
      </c>
      <c r="BZ281" s="41">
        <f>IF(E280="Ja",$B280*Formler!CW$6,0)</f>
        <v>0</v>
      </c>
      <c r="CA281" s="41">
        <f>IF(F280="Ja",$B280*Formler!CX$6,0)</f>
        <v>0</v>
      </c>
      <c r="CB281" s="41">
        <f>IF(G280="Ja",$B280*Formler!CY$6,0)</f>
        <v>0</v>
      </c>
      <c r="CC281" s="41">
        <f>IF(H280="Ja",$B280*Formler!CZ$6,0)</f>
        <v>0</v>
      </c>
      <c r="CD281" s="41">
        <f>IF(I280="Ja",$B280*Formler!DA$6,0)</f>
        <v>0</v>
      </c>
      <c r="CE281" s="41">
        <f>IF($J280&gt;0,$J280*Formler!$DB$6,0)</f>
        <v>0</v>
      </c>
      <c r="CF281" s="41">
        <f>IF(K280="Ja",$B280*Formler!DC$6,0)</f>
        <v>0</v>
      </c>
      <c r="CG281" s="41">
        <f>IF(L280="Ja",Formler!DE$6,0)</f>
        <v>0</v>
      </c>
      <c r="CH281" s="41">
        <f>IF(M280="Ja",Formler!DD$6*$N280,0)</f>
        <v>0</v>
      </c>
      <c r="CI281" s="41">
        <f>IF(D280="Ja",$B280*Formler!CV$7,0)</f>
        <v>0</v>
      </c>
      <c r="CJ281" s="41">
        <f>IF(E280="Ja",$B280*Formler!CW$7,0)</f>
        <v>0</v>
      </c>
      <c r="CK281" s="41">
        <f>IF(F280="Ja",$B280*Formler!CX$7,0)</f>
        <v>0</v>
      </c>
      <c r="CL281" s="41">
        <f>IF(G280="Ja",$B280*Formler!CY$7,0)</f>
        <v>0</v>
      </c>
      <c r="CM281" s="41">
        <f>IF(H280="Ja",$B280*Formler!CZ$7,0)</f>
        <v>0</v>
      </c>
      <c r="CN281" s="41">
        <f>IF(I280="Ja",$B280*Formler!DA$7,0)</f>
        <v>0</v>
      </c>
      <c r="CO281" s="41">
        <f>IF($J280&gt;0,$J280*Formler!$DB$7,0)</f>
        <v>0</v>
      </c>
      <c r="CP281" s="41">
        <f>IF(K280="Ja",$B280*Formler!DC$7,0)</f>
        <v>0</v>
      </c>
      <c r="CQ281" s="41">
        <f>IF(L280="Ja",Formler!DE$7,0)</f>
        <v>0</v>
      </c>
      <c r="CR281" s="41">
        <f>IF(M280="Ja",Formler!DD$7*$N280,0)</f>
        <v>0</v>
      </c>
      <c r="DR281" s="7">
        <v>310</v>
      </c>
    </row>
    <row r="282" spans="1:122" x14ac:dyDescent="0.35">
      <c r="A282" s="35">
        <f>Uträkningsmall!B288</f>
        <v>0</v>
      </c>
      <c r="B282" s="36">
        <f>IF(Uträkningsmall!$C288=Formler!$DR$12,12,Uträkningsmall!$C288)</f>
        <v>0</v>
      </c>
      <c r="C282" s="36">
        <f>Uträkningsmall!D288</f>
        <v>0</v>
      </c>
      <c r="D282" s="36">
        <f>Uträkningsmall!E288</f>
        <v>0</v>
      </c>
      <c r="E282" s="36">
        <f>Uträkningsmall!F288</f>
        <v>0</v>
      </c>
      <c r="F282" s="36">
        <f>Uträkningsmall!G288</f>
        <v>0</v>
      </c>
      <c r="G282" s="36">
        <f>Uträkningsmall!H288</f>
        <v>0</v>
      </c>
      <c r="H282" s="36">
        <f>Uträkningsmall!I288</f>
        <v>0</v>
      </c>
      <c r="I282" s="36">
        <f>Uträkningsmall!J288</f>
        <v>0</v>
      </c>
      <c r="J282" s="36">
        <f>Uträkningsmall!K288</f>
        <v>0</v>
      </c>
      <c r="K282" s="36">
        <f>Uträkningsmall!L288</f>
        <v>0</v>
      </c>
      <c r="L282" s="36">
        <f>Uträkningsmall!M288</f>
        <v>0</v>
      </c>
      <c r="M282" s="36">
        <f>Uträkningsmall!N288</f>
        <v>0</v>
      </c>
      <c r="N282" s="37">
        <f>Uträkningsmall!O288</f>
        <v>0</v>
      </c>
      <c r="P282" s="62">
        <f t="shared" si="83"/>
        <v>0</v>
      </c>
      <c r="Q282" s="62">
        <f t="shared" si="83"/>
        <v>0</v>
      </c>
      <c r="R282" s="62">
        <f t="shared" si="83"/>
        <v>0</v>
      </c>
      <c r="S282" s="62">
        <f t="shared" si="83"/>
        <v>0</v>
      </c>
      <c r="T282" s="62">
        <f t="shared" si="83"/>
        <v>0</v>
      </c>
      <c r="U282" s="63"/>
      <c r="V282" s="62">
        <f t="shared" si="68"/>
        <v>0</v>
      </c>
      <c r="W282" s="62">
        <f t="shared" si="69"/>
        <v>0</v>
      </c>
      <c r="X282" s="62">
        <f t="shared" si="70"/>
        <v>0</v>
      </c>
      <c r="Y282" s="62">
        <f t="shared" si="71"/>
        <v>0</v>
      </c>
      <c r="Z282" s="62">
        <f t="shared" si="72"/>
        <v>0</v>
      </c>
      <c r="AA282" s="63"/>
      <c r="AB282" s="62">
        <f t="shared" si="73"/>
        <v>0</v>
      </c>
      <c r="AC282" s="62">
        <f t="shared" si="74"/>
        <v>0</v>
      </c>
      <c r="AD282" s="62">
        <f t="shared" si="75"/>
        <v>0</v>
      </c>
      <c r="AE282" s="62">
        <f t="shared" si="76"/>
        <v>0</v>
      </c>
      <c r="AF282" s="62">
        <f t="shared" si="77"/>
        <v>0</v>
      </c>
      <c r="AH282" s="83">
        <f t="shared" si="78"/>
        <v>0</v>
      </c>
      <c r="AI282" s="64">
        <f t="shared" si="79"/>
        <v>0</v>
      </c>
      <c r="AJ282" s="64">
        <f t="shared" si="80"/>
        <v>0</v>
      </c>
      <c r="AK282" s="64">
        <f t="shared" si="81"/>
        <v>0</v>
      </c>
      <c r="AL282" s="84">
        <f t="shared" si="82"/>
        <v>0</v>
      </c>
      <c r="AU282" s="40">
        <f>IF($D281="Ja",$B281*Formler!CV$3,0)</f>
        <v>0</v>
      </c>
      <c r="AV282" s="41">
        <f>IF($E281="Ja",$B281*Formler!CW$3,0)</f>
        <v>0</v>
      </c>
      <c r="AW282" s="41">
        <f>IF($F281="Ja",$B281*Formler!CX$3,0)</f>
        <v>0</v>
      </c>
      <c r="AX282" s="41">
        <f>IF($G281="Ja",$B281*Formler!CY$3,0)</f>
        <v>0</v>
      </c>
      <c r="AY282" s="41">
        <f>IF($H281="Ja",$B281*Formler!CZ$3,0)</f>
        <v>0</v>
      </c>
      <c r="AZ282" s="41">
        <f>IF($I281="Ja",$B281*Formler!DA$3,0)</f>
        <v>0</v>
      </c>
      <c r="BA282" s="41">
        <f>IF($J281&gt;0,$J281*Formler!DB$3,0)</f>
        <v>0</v>
      </c>
      <c r="BB282" s="41">
        <f>IF($K281="Ja",$B281*Formler!DC$3,0)</f>
        <v>0</v>
      </c>
      <c r="BC282" s="74">
        <f>IF($L281="Ja",Formler!DE$3,0)</f>
        <v>0</v>
      </c>
      <c r="BD282" s="74">
        <f>IF($M281="Ja",$N281*Formler!DD$3,0)</f>
        <v>0</v>
      </c>
      <c r="BE282" s="41">
        <f>IF($D281="Ja",$B281*Formler!CV$4,0)</f>
        <v>0</v>
      </c>
      <c r="BF282" s="41">
        <f>IF($E281="Ja",$B281*Formler!CW$4,0)</f>
        <v>0</v>
      </c>
      <c r="BG282" s="41">
        <f>IF($F281="Ja",$B281*Formler!CX$4,0)</f>
        <v>0</v>
      </c>
      <c r="BH282" s="41">
        <f>IF($G281="Ja",$B281*Formler!CY$4,0)</f>
        <v>0</v>
      </c>
      <c r="BI282" s="41">
        <f>IF($H281="Ja",$B281*Formler!CZ$4,0)</f>
        <v>0</v>
      </c>
      <c r="BJ282" s="41">
        <f>IF($I281="Ja",$B281*Formler!DA$4,0)</f>
        <v>0</v>
      </c>
      <c r="BK282" s="41">
        <f>IF($J281&gt;0,$J281*Formler!$DB283,0)</f>
        <v>0</v>
      </c>
      <c r="BL282" s="41">
        <f>IF($K281="Ja",$B281*Formler!DC$4,0)</f>
        <v>0</v>
      </c>
      <c r="BM282" s="41">
        <f>IF($L281="Ja",Formler!DE$4,0)</f>
        <v>0</v>
      </c>
      <c r="BN282" s="41">
        <f>IF($M281="Ja",Formler!DD$4*$N281,0)</f>
        <v>0</v>
      </c>
      <c r="BO282" s="41">
        <f>IF(D281="Ja",$B281*Formler!CV$5,0)</f>
        <v>0</v>
      </c>
      <c r="BP282" s="41">
        <f>IF(E281="Ja",$B281*Formler!CW$5,0)</f>
        <v>0</v>
      </c>
      <c r="BQ282" s="41">
        <f>IF(F281="Ja",$B281*Formler!CX$5,0)</f>
        <v>0</v>
      </c>
      <c r="BR282" s="41">
        <f>IF(G281="Ja",$B281*Formler!CY$5,0)</f>
        <v>0</v>
      </c>
      <c r="BS282" s="41">
        <f>IF(H281="Ja",$B281*Formler!CZ$5,0)</f>
        <v>0</v>
      </c>
      <c r="BT282" s="41">
        <f>IF(I281="Ja",$B281*Formler!DA$5,0)</f>
        <v>0</v>
      </c>
      <c r="BU282" s="41">
        <f>IF($J281&gt;0,$J281*Formler!$DB$5,0)</f>
        <v>0</v>
      </c>
      <c r="BV282" s="41">
        <f>IF(K281="Ja",$B281*Formler!DC$5,0)</f>
        <v>0</v>
      </c>
      <c r="BW282" s="41">
        <f>IF(L281="Ja",Formler!DE$5,0)</f>
        <v>0</v>
      </c>
      <c r="BX282" s="41">
        <f>IF(M281="Ja",Formler!DD$5*$N281,0)</f>
        <v>0</v>
      </c>
      <c r="BY282" s="41">
        <f>IF(D281="Ja",$B281*Formler!CV$6,0)</f>
        <v>0</v>
      </c>
      <c r="BZ282" s="41">
        <f>IF(E281="Ja",$B281*Formler!CW$6,0)</f>
        <v>0</v>
      </c>
      <c r="CA282" s="41">
        <f>IF(F281="Ja",$B281*Formler!CX$6,0)</f>
        <v>0</v>
      </c>
      <c r="CB282" s="41">
        <f>IF(G281="Ja",$B281*Formler!CY$6,0)</f>
        <v>0</v>
      </c>
      <c r="CC282" s="41">
        <f>IF(H281="Ja",$B281*Formler!CZ$6,0)</f>
        <v>0</v>
      </c>
      <c r="CD282" s="41">
        <f>IF(I281="Ja",$B281*Formler!DA$6,0)</f>
        <v>0</v>
      </c>
      <c r="CE282" s="41">
        <f>IF($J281&gt;0,$J281*Formler!$DB$6,0)</f>
        <v>0</v>
      </c>
      <c r="CF282" s="41">
        <f>IF(K281="Ja",$B281*Formler!DC$6,0)</f>
        <v>0</v>
      </c>
      <c r="CG282" s="41">
        <f>IF(L281="Ja",Formler!DE$6,0)</f>
        <v>0</v>
      </c>
      <c r="CH282" s="41">
        <f>IF(M281="Ja",Formler!DD$6*$N281,0)</f>
        <v>0</v>
      </c>
      <c r="CI282" s="41">
        <f>IF(D281="Ja",$B281*Formler!CV$7,0)</f>
        <v>0</v>
      </c>
      <c r="CJ282" s="41">
        <f>IF(E281="Ja",$B281*Formler!CW$7,0)</f>
        <v>0</v>
      </c>
      <c r="CK282" s="41">
        <f>IF(F281="Ja",$B281*Formler!CX$7,0)</f>
        <v>0</v>
      </c>
      <c r="CL282" s="41">
        <f>IF(G281="Ja",$B281*Formler!CY$7,0)</f>
        <v>0</v>
      </c>
      <c r="CM282" s="41">
        <f>IF(H281="Ja",$B281*Formler!CZ$7,0)</f>
        <v>0</v>
      </c>
      <c r="CN282" s="41">
        <f>IF(I281="Ja",$B281*Formler!DA$7,0)</f>
        <v>0</v>
      </c>
      <c r="CO282" s="41">
        <f>IF($J281&gt;0,$J281*Formler!$DB$7,0)</f>
        <v>0</v>
      </c>
      <c r="CP282" s="41">
        <f>IF(K281="Ja",$B281*Formler!DC$7,0)</f>
        <v>0</v>
      </c>
      <c r="CQ282" s="41">
        <f>IF(L281="Ja",Formler!DE$7,0)</f>
        <v>0</v>
      </c>
      <c r="CR282" s="41">
        <f>IF(M281="Ja",Formler!DD$7*$N281,0)</f>
        <v>0</v>
      </c>
      <c r="DR282" s="7">
        <v>311</v>
      </c>
    </row>
    <row r="283" spans="1:122" x14ac:dyDescent="0.35">
      <c r="A283" s="35">
        <f>Uträkningsmall!B289</f>
        <v>0</v>
      </c>
      <c r="B283" s="36">
        <f>IF(Uträkningsmall!$C289=Formler!$DR$12,12,Uträkningsmall!$C289)</f>
        <v>0</v>
      </c>
      <c r="C283" s="36">
        <f>Uträkningsmall!D289</f>
        <v>0</v>
      </c>
      <c r="D283" s="36">
        <f>Uträkningsmall!E289</f>
        <v>0</v>
      </c>
      <c r="E283" s="36">
        <f>Uträkningsmall!F289</f>
        <v>0</v>
      </c>
      <c r="F283" s="36">
        <f>Uträkningsmall!G289</f>
        <v>0</v>
      </c>
      <c r="G283" s="36">
        <f>Uträkningsmall!H289</f>
        <v>0</v>
      </c>
      <c r="H283" s="36">
        <f>Uträkningsmall!I289</f>
        <v>0</v>
      </c>
      <c r="I283" s="36">
        <f>Uträkningsmall!J289</f>
        <v>0</v>
      </c>
      <c r="J283" s="36">
        <f>Uträkningsmall!K289</f>
        <v>0</v>
      </c>
      <c r="K283" s="36">
        <f>Uträkningsmall!L289</f>
        <v>0</v>
      </c>
      <c r="L283" s="36">
        <f>Uträkningsmall!M289</f>
        <v>0</v>
      </c>
      <c r="M283" s="36">
        <f>Uträkningsmall!N289</f>
        <v>0</v>
      </c>
      <c r="N283" s="37">
        <f>Uträkningsmall!O289</f>
        <v>0</v>
      </c>
      <c r="P283" s="62">
        <f t="shared" si="83"/>
        <v>0</v>
      </c>
      <c r="Q283" s="62">
        <f t="shared" si="83"/>
        <v>0</v>
      </c>
      <c r="R283" s="62">
        <f t="shared" si="83"/>
        <v>0</v>
      </c>
      <c r="S283" s="62">
        <f t="shared" si="83"/>
        <v>0</v>
      </c>
      <c r="T283" s="62">
        <f t="shared" si="83"/>
        <v>0</v>
      </c>
      <c r="U283" s="63"/>
      <c r="V283" s="62">
        <f t="shared" si="68"/>
        <v>0</v>
      </c>
      <c r="W283" s="62">
        <f t="shared" si="69"/>
        <v>0</v>
      </c>
      <c r="X283" s="62">
        <f t="shared" si="70"/>
        <v>0</v>
      </c>
      <c r="Y283" s="62">
        <f t="shared" si="71"/>
        <v>0</v>
      </c>
      <c r="Z283" s="62">
        <f t="shared" si="72"/>
        <v>0</v>
      </c>
      <c r="AA283" s="63"/>
      <c r="AB283" s="62">
        <f t="shared" si="73"/>
        <v>0</v>
      </c>
      <c r="AC283" s="62">
        <f t="shared" si="74"/>
        <v>0</v>
      </c>
      <c r="AD283" s="62">
        <f t="shared" si="75"/>
        <v>0</v>
      </c>
      <c r="AE283" s="62">
        <f t="shared" si="76"/>
        <v>0</v>
      </c>
      <c r="AF283" s="62">
        <f t="shared" si="77"/>
        <v>0</v>
      </c>
      <c r="AH283" s="83">
        <f t="shared" si="78"/>
        <v>0</v>
      </c>
      <c r="AI283" s="64">
        <f t="shared" si="79"/>
        <v>0</v>
      </c>
      <c r="AJ283" s="64">
        <f t="shared" si="80"/>
        <v>0</v>
      </c>
      <c r="AK283" s="64">
        <f t="shared" si="81"/>
        <v>0</v>
      </c>
      <c r="AL283" s="84">
        <f t="shared" si="82"/>
        <v>0</v>
      </c>
      <c r="AU283" s="40">
        <f>IF($D282="Ja",$B282*Formler!CV$3,0)</f>
        <v>0</v>
      </c>
      <c r="AV283" s="41">
        <f>IF($E282="Ja",$B282*Formler!CW$3,0)</f>
        <v>0</v>
      </c>
      <c r="AW283" s="41">
        <f>IF($F282="Ja",$B282*Formler!CX$3,0)</f>
        <v>0</v>
      </c>
      <c r="AX283" s="41">
        <f>IF($G282="Ja",$B282*Formler!CY$3,0)</f>
        <v>0</v>
      </c>
      <c r="AY283" s="41">
        <f>IF($H282="Ja",$B282*Formler!CZ$3,0)</f>
        <v>0</v>
      </c>
      <c r="AZ283" s="41">
        <f>IF($I282="Ja",$B282*Formler!DA$3,0)</f>
        <v>0</v>
      </c>
      <c r="BA283" s="41">
        <f>IF($J282&gt;0,$J282*Formler!DB$3,0)</f>
        <v>0</v>
      </c>
      <c r="BB283" s="41">
        <f>IF($K282="Ja",$B282*Formler!DC$3,0)</f>
        <v>0</v>
      </c>
      <c r="BC283" s="74">
        <f>IF($L282="Ja",Formler!DE$3,0)</f>
        <v>0</v>
      </c>
      <c r="BD283" s="74">
        <f>IF($M282="Ja",$N282*Formler!DD$3,0)</f>
        <v>0</v>
      </c>
      <c r="BE283" s="41">
        <f>IF($D282="Ja",$B282*Formler!CV$4,0)</f>
        <v>0</v>
      </c>
      <c r="BF283" s="41">
        <f>IF($E282="Ja",$B282*Formler!CW$4,0)</f>
        <v>0</v>
      </c>
      <c r="BG283" s="41">
        <f>IF($F282="Ja",$B282*Formler!CX$4,0)</f>
        <v>0</v>
      </c>
      <c r="BH283" s="41">
        <f>IF($G282="Ja",$B282*Formler!CY$4,0)</f>
        <v>0</v>
      </c>
      <c r="BI283" s="41">
        <f>IF($H282="Ja",$B282*Formler!CZ$4,0)</f>
        <v>0</v>
      </c>
      <c r="BJ283" s="41">
        <f>IF($I282="Ja",$B282*Formler!DA$4,0)</f>
        <v>0</v>
      </c>
      <c r="BK283" s="41">
        <f>IF($J282&gt;0,$J282*Formler!$DB284,0)</f>
        <v>0</v>
      </c>
      <c r="BL283" s="41">
        <f>IF($K282="Ja",$B282*Formler!DC$4,0)</f>
        <v>0</v>
      </c>
      <c r="BM283" s="41">
        <f>IF($L282="Ja",Formler!DE$4,0)</f>
        <v>0</v>
      </c>
      <c r="BN283" s="41">
        <f>IF($M282="Ja",Formler!DD$4*$N282,0)</f>
        <v>0</v>
      </c>
      <c r="BO283" s="41">
        <f>IF(D282="Ja",$B282*Formler!CV$5,0)</f>
        <v>0</v>
      </c>
      <c r="BP283" s="41">
        <f>IF(E282="Ja",$B282*Formler!CW$5,0)</f>
        <v>0</v>
      </c>
      <c r="BQ283" s="41">
        <f>IF(F282="Ja",$B282*Formler!CX$5,0)</f>
        <v>0</v>
      </c>
      <c r="BR283" s="41">
        <f>IF(G282="Ja",$B282*Formler!CY$5,0)</f>
        <v>0</v>
      </c>
      <c r="BS283" s="41">
        <f>IF(H282="Ja",$B282*Formler!CZ$5,0)</f>
        <v>0</v>
      </c>
      <c r="BT283" s="41">
        <f>IF(I282="Ja",$B282*Formler!DA$5,0)</f>
        <v>0</v>
      </c>
      <c r="BU283" s="41">
        <f>IF($J282&gt;0,$J282*Formler!$DB$5,0)</f>
        <v>0</v>
      </c>
      <c r="BV283" s="41">
        <f>IF(K282="Ja",$B282*Formler!DC$5,0)</f>
        <v>0</v>
      </c>
      <c r="BW283" s="41">
        <f>IF(L282="Ja",Formler!DE$5,0)</f>
        <v>0</v>
      </c>
      <c r="BX283" s="41">
        <f>IF(M282="Ja",Formler!DD$5*$N282,0)</f>
        <v>0</v>
      </c>
      <c r="BY283" s="41">
        <f>IF(D282="Ja",$B282*Formler!CV$6,0)</f>
        <v>0</v>
      </c>
      <c r="BZ283" s="41">
        <f>IF(E282="Ja",$B282*Formler!CW$6,0)</f>
        <v>0</v>
      </c>
      <c r="CA283" s="41">
        <f>IF(F282="Ja",$B282*Formler!CX$6,0)</f>
        <v>0</v>
      </c>
      <c r="CB283" s="41">
        <f>IF(G282="Ja",$B282*Formler!CY$6,0)</f>
        <v>0</v>
      </c>
      <c r="CC283" s="41">
        <f>IF(H282="Ja",$B282*Formler!CZ$6,0)</f>
        <v>0</v>
      </c>
      <c r="CD283" s="41">
        <f>IF(I282="Ja",$B282*Formler!DA$6,0)</f>
        <v>0</v>
      </c>
      <c r="CE283" s="41">
        <f>IF($J282&gt;0,$J282*Formler!$DB$6,0)</f>
        <v>0</v>
      </c>
      <c r="CF283" s="41">
        <f>IF(K282="Ja",$B282*Formler!DC$6,0)</f>
        <v>0</v>
      </c>
      <c r="CG283" s="41">
        <f>IF(L282="Ja",Formler!DE$6,0)</f>
        <v>0</v>
      </c>
      <c r="CH283" s="41">
        <f>IF(M282="Ja",Formler!DD$6*$N282,0)</f>
        <v>0</v>
      </c>
      <c r="CI283" s="41">
        <f>IF(D282="Ja",$B282*Formler!CV$7,0)</f>
        <v>0</v>
      </c>
      <c r="CJ283" s="41">
        <f>IF(E282="Ja",$B282*Formler!CW$7,0)</f>
        <v>0</v>
      </c>
      <c r="CK283" s="41">
        <f>IF(F282="Ja",$B282*Formler!CX$7,0)</f>
        <v>0</v>
      </c>
      <c r="CL283" s="41">
        <f>IF(G282="Ja",$B282*Formler!CY$7,0)</f>
        <v>0</v>
      </c>
      <c r="CM283" s="41">
        <f>IF(H282="Ja",$B282*Formler!CZ$7,0)</f>
        <v>0</v>
      </c>
      <c r="CN283" s="41">
        <f>IF(I282="Ja",$B282*Formler!DA$7,0)</f>
        <v>0</v>
      </c>
      <c r="CO283" s="41">
        <f>IF($J282&gt;0,$J282*Formler!$DB$7,0)</f>
        <v>0</v>
      </c>
      <c r="CP283" s="41">
        <f>IF(K282="Ja",$B282*Formler!DC$7,0)</f>
        <v>0</v>
      </c>
      <c r="CQ283" s="41">
        <f>IF(L282="Ja",Formler!DE$7,0)</f>
        <v>0</v>
      </c>
      <c r="CR283" s="41">
        <f>IF(M282="Ja",Formler!DD$7*$N282,0)</f>
        <v>0</v>
      </c>
      <c r="DR283" s="7">
        <v>312</v>
      </c>
    </row>
    <row r="284" spans="1:122" x14ac:dyDescent="0.35">
      <c r="A284" s="35">
        <f>Uträkningsmall!B290</f>
        <v>0</v>
      </c>
      <c r="B284" s="36">
        <f>IF(Uträkningsmall!$C290=Formler!$DR$12,12,Uträkningsmall!$C290)</f>
        <v>0</v>
      </c>
      <c r="C284" s="36">
        <f>Uträkningsmall!D290</f>
        <v>0</v>
      </c>
      <c r="D284" s="36">
        <f>Uträkningsmall!E290</f>
        <v>0</v>
      </c>
      <c r="E284" s="36">
        <f>Uträkningsmall!F290</f>
        <v>0</v>
      </c>
      <c r="F284" s="36">
        <f>Uträkningsmall!G290</f>
        <v>0</v>
      </c>
      <c r="G284" s="36">
        <f>Uträkningsmall!H290</f>
        <v>0</v>
      </c>
      <c r="H284" s="36">
        <f>Uträkningsmall!I290</f>
        <v>0</v>
      </c>
      <c r="I284" s="36">
        <f>Uträkningsmall!J290</f>
        <v>0</v>
      </c>
      <c r="J284" s="36">
        <f>Uträkningsmall!K290</f>
        <v>0</v>
      </c>
      <c r="K284" s="36">
        <f>Uträkningsmall!L290</f>
        <v>0</v>
      </c>
      <c r="L284" s="36">
        <f>Uträkningsmall!M290</f>
        <v>0</v>
      </c>
      <c r="M284" s="36">
        <f>Uträkningsmall!N290</f>
        <v>0</v>
      </c>
      <c r="N284" s="37">
        <f>Uträkningsmall!O290</f>
        <v>0</v>
      </c>
      <c r="P284" s="62">
        <f t="shared" si="83"/>
        <v>0</v>
      </c>
      <c r="Q284" s="62">
        <f t="shared" si="83"/>
        <v>0</v>
      </c>
      <c r="R284" s="62">
        <f t="shared" si="83"/>
        <v>0</v>
      </c>
      <c r="S284" s="62">
        <f t="shared" si="83"/>
        <v>0</v>
      </c>
      <c r="T284" s="62">
        <f t="shared" si="83"/>
        <v>0</v>
      </c>
      <c r="U284" s="63"/>
      <c r="V284" s="62">
        <f t="shared" si="68"/>
        <v>0</v>
      </c>
      <c r="W284" s="62">
        <f t="shared" si="69"/>
        <v>0</v>
      </c>
      <c r="X284" s="62">
        <f t="shared" si="70"/>
        <v>0</v>
      </c>
      <c r="Y284" s="62">
        <f t="shared" si="71"/>
        <v>0</v>
      </c>
      <c r="Z284" s="62">
        <f t="shared" si="72"/>
        <v>0</v>
      </c>
      <c r="AA284" s="63"/>
      <c r="AB284" s="62">
        <f t="shared" si="73"/>
        <v>0</v>
      </c>
      <c r="AC284" s="62">
        <f t="shared" si="74"/>
        <v>0</v>
      </c>
      <c r="AD284" s="62">
        <f t="shared" si="75"/>
        <v>0</v>
      </c>
      <c r="AE284" s="62">
        <f t="shared" si="76"/>
        <v>0</v>
      </c>
      <c r="AF284" s="62">
        <f t="shared" si="77"/>
        <v>0</v>
      </c>
      <c r="AH284" s="83">
        <f t="shared" si="78"/>
        <v>0</v>
      </c>
      <c r="AI284" s="64">
        <f t="shared" si="79"/>
        <v>0</v>
      </c>
      <c r="AJ284" s="64">
        <f t="shared" si="80"/>
        <v>0</v>
      </c>
      <c r="AK284" s="64">
        <f t="shared" si="81"/>
        <v>0</v>
      </c>
      <c r="AL284" s="84">
        <f t="shared" si="82"/>
        <v>0</v>
      </c>
      <c r="AU284" s="40">
        <f>IF($D283="Ja",$B283*Formler!CV$3,0)</f>
        <v>0</v>
      </c>
      <c r="AV284" s="41">
        <f>IF($E283="Ja",$B283*Formler!CW$3,0)</f>
        <v>0</v>
      </c>
      <c r="AW284" s="41">
        <f>IF($F283="Ja",$B283*Formler!CX$3,0)</f>
        <v>0</v>
      </c>
      <c r="AX284" s="41">
        <f>IF($G283="Ja",$B283*Formler!CY$3,0)</f>
        <v>0</v>
      </c>
      <c r="AY284" s="41">
        <f>IF($H283="Ja",$B283*Formler!CZ$3,0)</f>
        <v>0</v>
      </c>
      <c r="AZ284" s="41">
        <f>IF($I283="Ja",$B283*Formler!DA$3,0)</f>
        <v>0</v>
      </c>
      <c r="BA284" s="41">
        <f>IF($J283&gt;0,$J283*Formler!DB$3,0)</f>
        <v>0</v>
      </c>
      <c r="BB284" s="41">
        <f>IF($K283="Ja",$B283*Formler!DC$3,0)</f>
        <v>0</v>
      </c>
      <c r="BC284" s="74">
        <f>IF($L283="Ja",Formler!DE$3,0)</f>
        <v>0</v>
      </c>
      <c r="BD284" s="74">
        <f>IF($M283="Ja",$N283*Formler!DD$3,0)</f>
        <v>0</v>
      </c>
      <c r="BE284" s="41">
        <f>IF($D283="Ja",$B283*Formler!CV$4,0)</f>
        <v>0</v>
      </c>
      <c r="BF284" s="41">
        <f>IF($E283="Ja",$B283*Formler!CW$4,0)</f>
        <v>0</v>
      </c>
      <c r="BG284" s="41">
        <f>IF($F283="Ja",$B283*Formler!CX$4,0)</f>
        <v>0</v>
      </c>
      <c r="BH284" s="41">
        <f>IF($G283="Ja",$B283*Formler!CY$4,0)</f>
        <v>0</v>
      </c>
      <c r="BI284" s="41">
        <f>IF($H283="Ja",$B283*Formler!CZ$4,0)</f>
        <v>0</v>
      </c>
      <c r="BJ284" s="41">
        <f>IF($I283="Ja",$B283*Formler!DA$4,0)</f>
        <v>0</v>
      </c>
      <c r="BK284" s="41">
        <f>IF($J283&gt;0,$J283*Formler!$DB285,0)</f>
        <v>0</v>
      </c>
      <c r="BL284" s="41">
        <f>IF($K283="Ja",$B283*Formler!DC$4,0)</f>
        <v>0</v>
      </c>
      <c r="BM284" s="41">
        <f>IF($L283="Ja",Formler!DE$4,0)</f>
        <v>0</v>
      </c>
      <c r="BN284" s="41">
        <f>IF($M283="Ja",Formler!DD$4*$N283,0)</f>
        <v>0</v>
      </c>
      <c r="BO284" s="41">
        <f>IF(D283="Ja",$B283*Formler!CV$5,0)</f>
        <v>0</v>
      </c>
      <c r="BP284" s="41">
        <f>IF(E283="Ja",$B283*Formler!CW$5,0)</f>
        <v>0</v>
      </c>
      <c r="BQ284" s="41">
        <f>IF(F283="Ja",$B283*Formler!CX$5,0)</f>
        <v>0</v>
      </c>
      <c r="BR284" s="41">
        <f>IF(G283="Ja",$B283*Formler!CY$5,0)</f>
        <v>0</v>
      </c>
      <c r="BS284" s="41">
        <f>IF(H283="Ja",$B283*Formler!CZ$5,0)</f>
        <v>0</v>
      </c>
      <c r="BT284" s="41">
        <f>IF(I283="Ja",$B283*Formler!DA$5,0)</f>
        <v>0</v>
      </c>
      <c r="BU284" s="41">
        <f>IF($J283&gt;0,$J283*Formler!$DB$5,0)</f>
        <v>0</v>
      </c>
      <c r="BV284" s="41">
        <f>IF(K283="Ja",$B283*Formler!DC$5,0)</f>
        <v>0</v>
      </c>
      <c r="BW284" s="41">
        <f>IF(L283="Ja",Formler!DE$5,0)</f>
        <v>0</v>
      </c>
      <c r="BX284" s="41">
        <f>IF(M283="Ja",Formler!DD$5*$N283,0)</f>
        <v>0</v>
      </c>
      <c r="BY284" s="41">
        <f>IF(D283="Ja",$B283*Formler!CV$6,0)</f>
        <v>0</v>
      </c>
      <c r="BZ284" s="41">
        <f>IF(E283="Ja",$B283*Formler!CW$6,0)</f>
        <v>0</v>
      </c>
      <c r="CA284" s="41">
        <f>IF(F283="Ja",$B283*Formler!CX$6,0)</f>
        <v>0</v>
      </c>
      <c r="CB284" s="41">
        <f>IF(G283="Ja",$B283*Formler!CY$6,0)</f>
        <v>0</v>
      </c>
      <c r="CC284" s="41">
        <f>IF(H283="Ja",$B283*Formler!CZ$6,0)</f>
        <v>0</v>
      </c>
      <c r="CD284" s="41">
        <f>IF(I283="Ja",$B283*Formler!DA$6,0)</f>
        <v>0</v>
      </c>
      <c r="CE284" s="41">
        <f>IF($J283&gt;0,$J283*Formler!$DB$6,0)</f>
        <v>0</v>
      </c>
      <c r="CF284" s="41">
        <f>IF(K283="Ja",$B283*Formler!DC$6,0)</f>
        <v>0</v>
      </c>
      <c r="CG284" s="41">
        <f>IF(L283="Ja",Formler!DE$6,0)</f>
        <v>0</v>
      </c>
      <c r="CH284" s="41">
        <f>IF(M283="Ja",Formler!DD$6*$N283,0)</f>
        <v>0</v>
      </c>
      <c r="CI284" s="41">
        <f>IF(D283="Ja",$B283*Formler!CV$7,0)</f>
        <v>0</v>
      </c>
      <c r="CJ284" s="41">
        <f>IF(E283="Ja",$B283*Formler!CW$7,0)</f>
        <v>0</v>
      </c>
      <c r="CK284" s="41">
        <f>IF(F283="Ja",$B283*Formler!CX$7,0)</f>
        <v>0</v>
      </c>
      <c r="CL284" s="41">
        <f>IF(G283="Ja",$B283*Formler!CY$7,0)</f>
        <v>0</v>
      </c>
      <c r="CM284" s="41">
        <f>IF(H283="Ja",$B283*Formler!CZ$7,0)</f>
        <v>0</v>
      </c>
      <c r="CN284" s="41">
        <f>IF(I283="Ja",$B283*Formler!DA$7,0)</f>
        <v>0</v>
      </c>
      <c r="CO284" s="41">
        <f>IF($J283&gt;0,$J283*Formler!$DB$7,0)</f>
        <v>0</v>
      </c>
      <c r="CP284" s="41">
        <f>IF(K283="Ja",$B283*Formler!DC$7,0)</f>
        <v>0</v>
      </c>
      <c r="CQ284" s="41">
        <f>IF(L283="Ja",Formler!DE$7,0)</f>
        <v>0</v>
      </c>
      <c r="CR284" s="41">
        <f>IF(M283="Ja",Formler!DD$7*$N283,0)</f>
        <v>0</v>
      </c>
      <c r="DR284" s="7">
        <v>313</v>
      </c>
    </row>
    <row r="285" spans="1:122" x14ac:dyDescent="0.35">
      <c r="A285" s="35">
        <f>Uträkningsmall!B291</f>
        <v>0</v>
      </c>
      <c r="B285" s="36">
        <f>IF(Uträkningsmall!$C291=Formler!$DR$12,12,Uträkningsmall!$C291)</f>
        <v>0</v>
      </c>
      <c r="C285" s="36">
        <f>Uträkningsmall!D291</f>
        <v>0</v>
      </c>
      <c r="D285" s="36">
        <f>Uträkningsmall!E291</f>
        <v>0</v>
      </c>
      <c r="E285" s="36">
        <f>Uträkningsmall!F291</f>
        <v>0</v>
      </c>
      <c r="F285" s="36">
        <f>Uträkningsmall!G291</f>
        <v>0</v>
      </c>
      <c r="G285" s="36">
        <f>Uträkningsmall!H291</f>
        <v>0</v>
      </c>
      <c r="H285" s="36">
        <f>Uträkningsmall!I291</f>
        <v>0</v>
      </c>
      <c r="I285" s="36">
        <f>Uträkningsmall!J291</f>
        <v>0</v>
      </c>
      <c r="J285" s="36">
        <f>Uträkningsmall!K291</f>
        <v>0</v>
      </c>
      <c r="K285" s="36">
        <f>Uträkningsmall!L291</f>
        <v>0</v>
      </c>
      <c r="L285" s="36">
        <f>Uträkningsmall!M291</f>
        <v>0</v>
      </c>
      <c r="M285" s="36">
        <f>Uträkningsmall!N291</f>
        <v>0</v>
      </c>
      <c r="N285" s="37">
        <f>Uträkningsmall!O291</f>
        <v>0</v>
      </c>
      <c r="P285" s="62">
        <f t="shared" si="83"/>
        <v>0</v>
      </c>
      <c r="Q285" s="62">
        <f t="shared" si="83"/>
        <v>0</v>
      </c>
      <c r="R285" s="62">
        <f t="shared" si="83"/>
        <v>0</v>
      </c>
      <c r="S285" s="62">
        <f t="shared" si="83"/>
        <v>0</v>
      </c>
      <c r="T285" s="62">
        <f t="shared" si="83"/>
        <v>0</v>
      </c>
      <c r="U285" s="63"/>
      <c r="V285" s="62">
        <f t="shared" si="68"/>
        <v>0</v>
      </c>
      <c r="W285" s="62">
        <f t="shared" si="69"/>
        <v>0</v>
      </c>
      <c r="X285" s="62">
        <f t="shared" si="70"/>
        <v>0</v>
      </c>
      <c r="Y285" s="62">
        <f t="shared" si="71"/>
        <v>0</v>
      </c>
      <c r="Z285" s="62">
        <f t="shared" si="72"/>
        <v>0</v>
      </c>
      <c r="AA285" s="63"/>
      <c r="AB285" s="62">
        <f t="shared" si="73"/>
        <v>0</v>
      </c>
      <c r="AC285" s="62">
        <f t="shared" si="74"/>
        <v>0</v>
      </c>
      <c r="AD285" s="62">
        <f t="shared" si="75"/>
        <v>0</v>
      </c>
      <c r="AE285" s="62">
        <f t="shared" si="76"/>
        <v>0</v>
      </c>
      <c r="AF285" s="62">
        <f t="shared" si="77"/>
        <v>0</v>
      </c>
      <c r="AH285" s="83">
        <f t="shared" si="78"/>
        <v>0</v>
      </c>
      <c r="AI285" s="64">
        <f t="shared" si="79"/>
        <v>0</v>
      </c>
      <c r="AJ285" s="64">
        <f t="shared" si="80"/>
        <v>0</v>
      </c>
      <c r="AK285" s="64">
        <f t="shared" si="81"/>
        <v>0</v>
      </c>
      <c r="AL285" s="84">
        <f t="shared" si="82"/>
        <v>0</v>
      </c>
      <c r="AU285" s="40">
        <f>IF($D284="Ja",$B284*Formler!CV$3,0)</f>
        <v>0</v>
      </c>
      <c r="AV285" s="41">
        <f>IF($E284="Ja",$B284*Formler!CW$3,0)</f>
        <v>0</v>
      </c>
      <c r="AW285" s="41">
        <f>IF($F284="Ja",$B284*Formler!CX$3,0)</f>
        <v>0</v>
      </c>
      <c r="AX285" s="41">
        <f>IF($G284="Ja",$B284*Formler!CY$3,0)</f>
        <v>0</v>
      </c>
      <c r="AY285" s="41">
        <f>IF($H284="Ja",$B284*Formler!CZ$3,0)</f>
        <v>0</v>
      </c>
      <c r="AZ285" s="41">
        <f>IF($I284="Ja",$B284*Formler!DA$3,0)</f>
        <v>0</v>
      </c>
      <c r="BA285" s="41">
        <f>IF($J284&gt;0,$J284*Formler!DB$3,0)</f>
        <v>0</v>
      </c>
      <c r="BB285" s="41">
        <f>IF($K284="Ja",$B284*Formler!DC$3,0)</f>
        <v>0</v>
      </c>
      <c r="BC285" s="74">
        <f>IF($L284="Ja",Formler!DE$3,0)</f>
        <v>0</v>
      </c>
      <c r="BD285" s="74">
        <f>IF($M284="Ja",$N284*Formler!DD$3,0)</f>
        <v>0</v>
      </c>
      <c r="BE285" s="41">
        <f>IF($D284="Ja",$B284*Formler!CV$4,0)</f>
        <v>0</v>
      </c>
      <c r="BF285" s="41">
        <f>IF($E284="Ja",$B284*Formler!CW$4,0)</f>
        <v>0</v>
      </c>
      <c r="BG285" s="41">
        <f>IF($F284="Ja",$B284*Formler!CX$4,0)</f>
        <v>0</v>
      </c>
      <c r="BH285" s="41">
        <f>IF($G284="Ja",$B284*Formler!CY$4,0)</f>
        <v>0</v>
      </c>
      <c r="BI285" s="41">
        <f>IF($H284="Ja",$B284*Formler!CZ$4,0)</f>
        <v>0</v>
      </c>
      <c r="BJ285" s="41">
        <f>IF($I284="Ja",$B284*Formler!DA$4,0)</f>
        <v>0</v>
      </c>
      <c r="BK285" s="41">
        <f>IF($J284&gt;0,$J284*Formler!$DB286,0)</f>
        <v>0</v>
      </c>
      <c r="BL285" s="41">
        <f>IF($K284="Ja",$B284*Formler!DC$4,0)</f>
        <v>0</v>
      </c>
      <c r="BM285" s="41">
        <f>IF($L284="Ja",Formler!DE$4,0)</f>
        <v>0</v>
      </c>
      <c r="BN285" s="41">
        <f>IF($M284="Ja",Formler!DD$4*$N284,0)</f>
        <v>0</v>
      </c>
      <c r="BO285" s="41">
        <f>IF(D284="Ja",$B284*Formler!CV$5,0)</f>
        <v>0</v>
      </c>
      <c r="BP285" s="41">
        <f>IF(E284="Ja",$B284*Formler!CW$5,0)</f>
        <v>0</v>
      </c>
      <c r="BQ285" s="41">
        <f>IF(F284="Ja",$B284*Formler!CX$5,0)</f>
        <v>0</v>
      </c>
      <c r="BR285" s="41">
        <f>IF(G284="Ja",$B284*Formler!CY$5,0)</f>
        <v>0</v>
      </c>
      <c r="BS285" s="41">
        <f>IF(H284="Ja",$B284*Formler!CZ$5,0)</f>
        <v>0</v>
      </c>
      <c r="BT285" s="41">
        <f>IF(I284="Ja",$B284*Formler!DA$5,0)</f>
        <v>0</v>
      </c>
      <c r="BU285" s="41">
        <f>IF($J284&gt;0,$J284*Formler!$DB$5,0)</f>
        <v>0</v>
      </c>
      <c r="BV285" s="41">
        <f>IF(K284="Ja",$B284*Formler!DC$5,0)</f>
        <v>0</v>
      </c>
      <c r="BW285" s="41">
        <f>IF(L284="Ja",Formler!DE$5,0)</f>
        <v>0</v>
      </c>
      <c r="BX285" s="41">
        <f>IF(M284="Ja",Formler!DD$5*$N284,0)</f>
        <v>0</v>
      </c>
      <c r="BY285" s="41">
        <f>IF(D284="Ja",$B284*Formler!CV$6,0)</f>
        <v>0</v>
      </c>
      <c r="BZ285" s="41">
        <f>IF(E284="Ja",$B284*Formler!CW$6,0)</f>
        <v>0</v>
      </c>
      <c r="CA285" s="41">
        <f>IF(F284="Ja",$B284*Formler!CX$6,0)</f>
        <v>0</v>
      </c>
      <c r="CB285" s="41">
        <f>IF(G284="Ja",$B284*Formler!CY$6,0)</f>
        <v>0</v>
      </c>
      <c r="CC285" s="41">
        <f>IF(H284="Ja",$B284*Formler!CZ$6,0)</f>
        <v>0</v>
      </c>
      <c r="CD285" s="41">
        <f>IF(I284="Ja",$B284*Formler!DA$6,0)</f>
        <v>0</v>
      </c>
      <c r="CE285" s="41">
        <f>IF($J284&gt;0,$J284*Formler!$DB$6,0)</f>
        <v>0</v>
      </c>
      <c r="CF285" s="41">
        <f>IF(K284="Ja",$B284*Formler!DC$6,0)</f>
        <v>0</v>
      </c>
      <c r="CG285" s="41">
        <f>IF(L284="Ja",Formler!DE$6,0)</f>
        <v>0</v>
      </c>
      <c r="CH285" s="41">
        <f>IF(M284="Ja",Formler!DD$6*$N284,0)</f>
        <v>0</v>
      </c>
      <c r="CI285" s="41">
        <f>IF(D284="Ja",$B284*Formler!CV$7,0)</f>
        <v>0</v>
      </c>
      <c r="CJ285" s="41">
        <f>IF(E284="Ja",$B284*Formler!CW$7,0)</f>
        <v>0</v>
      </c>
      <c r="CK285" s="41">
        <f>IF(F284="Ja",$B284*Formler!CX$7,0)</f>
        <v>0</v>
      </c>
      <c r="CL285" s="41">
        <f>IF(G284="Ja",$B284*Formler!CY$7,0)</f>
        <v>0</v>
      </c>
      <c r="CM285" s="41">
        <f>IF(H284="Ja",$B284*Formler!CZ$7,0)</f>
        <v>0</v>
      </c>
      <c r="CN285" s="41">
        <f>IF(I284="Ja",$B284*Formler!DA$7,0)</f>
        <v>0</v>
      </c>
      <c r="CO285" s="41">
        <f>IF($J284&gt;0,$J284*Formler!$DB$7,0)</f>
        <v>0</v>
      </c>
      <c r="CP285" s="41">
        <f>IF(K284="Ja",$B284*Formler!DC$7,0)</f>
        <v>0</v>
      </c>
      <c r="CQ285" s="41">
        <f>IF(L284="Ja",Formler!DE$7,0)</f>
        <v>0</v>
      </c>
      <c r="CR285" s="41">
        <f>IF(M284="Ja",Formler!DD$7*$N284,0)</f>
        <v>0</v>
      </c>
      <c r="DR285" s="7">
        <v>314</v>
      </c>
    </row>
    <row r="286" spans="1:122" x14ac:dyDescent="0.35">
      <c r="A286" s="35">
        <f>Uträkningsmall!B292</f>
        <v>0</v>
      </c>
      <c r="B286" s="36">
        <f>IF(Uträkningsmall!$C292=Formler!$DR$12,12,Uträkningsmall!$C292)</f>
        <v>0</v>
      </c>
      <c r="C286" s="36">
        <f>Uträkningsmall!D292</f>
        <v>0</v>
      </c>
      <c r="D286" s="36">
        <f>Uträkningsmall!E292</f>
        <v>0</v>
      </c>
      <c r="E286" s="36">
        <f>Uträkningsmall!F292</f>
        <v>0</v>
      </c>
      <c r="F286" s="36">
        <f>Uträkningsmall!G292</f>
        <v>0</v>
      </c>
      <c r="G286" s="36">
        <f>Uträkningsmall!H292</f>
        <v>0</v>
      </c>
      <c r="H286" s="36">
        <f>Uträkningsmall!I292</f>
        <v>0</v>
      </c>
      <c r="I286" s="36">
        <f>Uträkningsmall!J292</f>
        <v>0</v>
      </c>
      <c r="J286" s="36">
        <f>Uträkningsmall!K292</f>
        <v>0</v>
      </c>
      <c r="K286" s="36">
        <f>Uträkningsmall!L292</f>
        <v>0</v>
      </c>
      <c r="L286" s="36">
        <f>Uträkningsmall!M292</f>
        <v>0</v>
      </c>
      <c r="M286" s="36">
        <f>Uträkningsmall!N292</f>
        <v>0</v>
      </c>
      <c r="N286" s="37">
        <f>Uträkningsmall!O292</f>
        <v>0</v>
      </c>
      <c r="P286" s="62">
        <f t="shared" si="83"/>
        <v>0</v>
      </c>
      <c r="Q286" s="62">
        <f t="shared" si="83"/>
        <v>0</v>
      </c>
      <c r="R286" s="62">
        <f t="shared" si="83"/>
        <v>0</v>
      </c>
      <c r="S286" s="62">
        <f t="shared" si="83"/>
        <v>0</v>
      </c>
      <c r="T286" s="62">
        <f t="shared" si="83"/>
        <v>0</v>
      </c>
      <c r="U286" s="63"/>
      <c r="V286" s="62">
        <f t="shared" si="68"/>
        <v>0</v>
      </c>
      <c r="W286" s="62">
        <f t="shared" si="69"/>
        <v>0</v>
      </c>
      <c r="X286" s="62">
        <f t="shared" si="70"/>
        <v>0</v>
      </c>
      <c r="Y286" s="62">
        <f t="shared" si="71"/>
        <v>0</v>
      </c>
      <c r="Z286" s="62">
        <f t="shared" si="72"/>
        <v>0</v>
      </c>
      <c r="AA286" s="63"/>
      <c r="AB286" s="62">
        <f t="shared" si="73"/>
        <v>0</v>
      </c>
      <c r="AC286" s="62">
        <f t="shared" si="74"/>
        <v>0</v>
      </c>
      <c r="AD286" s="62">
        <f t="shared" si="75"/>
        <v>0</v>
      </c>
      <c r="AE286" s="62">
        <f t="shared" si="76"/>
        <v>0</v>
      </c>
      <c r="AF286" s="62">
        <f t="shared" si="77"/>
        <v>0</v>
      </c>
      <c r="AH286" s="83">
        <f t="shared" si="78"/>
        <v>0</v>
      </c>
      <c r="AI286" s="64">
        <f t="shared" si="79"/>
        <v>0</v>
      </c>
      <c r="AJ286" s="64">
        <f t="shared" si="80"/>
        <v>0</v>
      </c>
      <c r="AK286" s="64">
        <f t="shared" si="81"/>
        <v>0</v>
      </c>
      <c r="AL286" s="84">
        <f t="shared" si="82"/>
        <v>0</v>
      </c>
      <c r="AU286" s="40">
        <f>IF($D285="Ja",$B285*Formler!CV$3,0)</f>
        <v>0</v>
      </c>
      <c r="AV286" s="41">
        <f>IF($E285="Ja",$B285*Formler!CW$3,0)</f>
        <v>0</v>
      </c>
      <c r="AW286" s="41">
        <f>IF($F285="Ja",$B285*Formler!CX$3,0)</f>
        <v>0</v>
      </c>
      <c r="AX286" s="41">
        <f>IF($G285="Ja",$B285*Formler!CY$3,0)</f>
        <v>0</v>
      </c>
      <c r="AY286" s="41">
        <f>IF($H285="Ja",$B285*Formler!CZ$3,0)</f>
        <v>0</v>
      </c>
      <c r="AZ286" s="41">
        <f>IF($I285="Ja",$B285*Formler!DA$3,0)</f>
        <v>0</v>
      </c>
      <c r="BA286" s="41">
        <f>IF($J285&gt;0,$J285*Formler!DB$3,0)</f>
        <v>0</v>
      </c>
      <c r="BB286" s="41">
        <f>IF($K285="Ja",$B285*Formler!DC$3,0)</f>
        <v>0</v>
      </c>
      <c r="BC286" s="74">
        <f>IF($L285="Ja",Formler!DE$3,0)</f>
        <v>0</v>
      </c>
      <c r="BD286" s="74">
        <f>IF($M285="Ja",$N285*Formler!DD$3,0)</f>
        <v>0</v>
      </c>
      <c r="BE286" s="41">
        <f>IF($D285="Ja",$B285*Formler!CV$4,0)</f>
        <v>0</v>
      </c>
      <c r="BF286" s="41">
        <f>IF($E285="Ja",$B285*Formler!CW$4,0)</f>
        <v>0</v>
      </c>
      <c r="BG286" s="41">
        <f>IF($F285="Ja",$B285*Formler!CX$4,0)</f>
        <v>0</v>
      </c>
      <c r="BH286" s="41">
        <f>IF($G285="Ja",$B285*Formler!CY$4,0)</f>
        <v>0</v>
      </c>
      <c r="BI286" s="41">
        <f>IF($H285="Ja",$B285*Formler!CZ$4,0)</f>
        <v>0</v>
      </c>
      <c r="BJ286" s="41">
        <f>IF($I285="Ja",$B285*Formler!DA$4,0)</f>
        <v>0</v>
      </c>
      <c r="BK286" s="41">
        <f>IF($J285&gt;0,$J285*Formler!$DB287,0)</f>
        <v>0</v>
      </c>
      <c r="BL286" s="41">
        <f>IF($K285="Ja",$B285*Formler!DC$4,0)</f>
        <v>0</v>
      </c>
      <c r="BM286" s="41">
        <f>IF($L285="Ja",Formler!DE$4,0)</f>
        <v>0</v>
      </c>
      <c r="BN286" s="41">
        <f>IF($M285="Ja",Formler!DD$4*$N285,0)</f>
        <v>0</v>
      </c>
      <c r="BO286" s="41">
        <f>IF(D285="Ja",$B285*Formler!CV$5,0)</f>
        <v>0</v>
      </c>
      <c r="BP286" s="41">
        <f>IF(E285="Ja",$B285*Formler!CW$5,0)</f>
        <v>0</v>
      </c>
      <c r="BQ286" s="41">
        <f>IF(F285="Ja",$B285*Formler!CX$5,0)</f>
        <v>0</v>
      </c>
      <c r="BR286" s="41">
        <f>IF(G285="Ja",$B285*Formler!CY$5,0)</f>
        <v>0</v>
      </c>
      <c r="BS286" s="41">
        <f>IF(H285="Ja",$B285*Formler!CZ$5,0)</f>
        <v>0</v>
      </c>
      <c r="BT286" s="41">
        <f>IF(I285="Ja",$B285*Formler!DA$5,0)</f>
        <v>0</v>
      </c>
      <c r="BU286" s="41">
        <f>IF($J285&gt;0,$J285*Formler!$DB$5,0)</f>
        <v>0</v>
      </c>
      <c r="BV286" s="41">
        <f>IF(K285="Ja",$B285*Formler!DC$5,0)</f>
        <v>0</v>
      </c>
      <c r="BW286" s="41">
        <f>IF(L285="Ja",Formler!DE$5,0)</f>
        <v>0</v>
      </c>
      <c r="BX286" s="41">
        <f>IF(M285="Ja",Formler!DD$5*$N285,0)</f>
        <v>0</v>
      </c>
      <c r="BY286" s="41">
        <f>IF(D285="Ja",$B285*Formler!CV$6,0)</f>
        <v>0</v>
      </c>
      <c r="BZ286" s="41">
        <f>IF(E285="Ja",$B285*Formler!CW$6,0)</f>
        <v>0</v>
      </c>
      <c r="CA286" s="41">
        <f>IF(F285="Ja",$B285*Formler!CX$6,0)</f>
        <v>0</v>
      </c>
      <c r="CB286" s="41">
        <f>IF(G285="Ja",$B285*Formler!CY$6,0)</f>
        <v>0</v>
      </c>
      <c r="CC286" s="41">
        <f>IF(H285="Ja",$B285*Formler!CZ$6,0)</f>
        <v>0</v>
      </c>
      <c r="CD286" s="41">
        <f>IF(I285="Ja",$B285*Formler!DA$6,0)</f>
        <v>0</v>
      </c>
      <c r="CE286" s="41">
        <f>IF($J285&gt;0,$J285*Formler!$DB$6,0)</f>
        <v>0</v>
      </c>
      <c r="CF286" s="41">
        <f>IF(K285="Ja",$B285*Formler!DC$6,0)</f>
        <v>0</v>
      </c>
      <c r="CG286" s="41">
        <f>IF(L285="Ja",Formler!DE$6,0)</f>
        <v>0</v>
      </c>
      <c r="CH286" s="41">
        <f>IF(M285="Ja",Formler!DD$6*$N285,0)</f>
        <v>0</v>
      </c>
      <c r="CI286" s="41">
        <f>IF(D285="Ja",$B285*Formler!CV$7,0)</f>
        <v>0</v>
      </c>
      <c r="CJ286" s="41">
        <f>IF(E285="Ja",$B285*Formler!CW$7,0)</f>
        <v>0</v>
      </c>
      <c r="CK286" s="41">
        <f>IF(F285="Ja",$B285*Formler!CX$7,0)</f>
        <v>0</v>
      </c>
      <c r="CL286" s="41">
        <f>IF(G285="Ja",$B285*Formler!CY$7,0)</f>
        <v>0</v>
      </c>
      <c r="CM286" s="41">
        <f>IF(H285="Ja",$B285*Formler!CZ$7,0)</f>
        <v>0</v>
      </c>
      <c r="CN286" s="41">
        <f>IF(I285="Ja",$B285*Formler!DA$7,0)</f>
        <v>0</v>
      </c>
      <c r="CO286" s="41">
        <f>IF($J285&gt;0,$J285*Formler!$DB$7,0)</f>
        <v>0</v>
      </c>
      <c r="CP286" s="41">
        <f>IF(K285="Ja",$B285*Formler!DC$7,0)</f>
        <v>0</v>
      </c>
      <c r="CQ286" s="41">
        <f>IF(L285="Ja",Formler!DE$7,0)</f>
        <v>0</v>
      </c>
      <c r="CR286" s="41">
        <f>IF(M285="Ja",Formler!DD$7*$N285,0)</f>
        <v>0</v>
      </c>
      <c r="DR286" s="7">
        <v>315</v>
      </c>
    </row>
    <row r="287" spans="1:122" x14ac:dyDescent="0.35">
      <c r="A287" s="35">
        <f>Uträkningsmall!B293</f>
        <v>0</v>
      </c>
      <c r="B287" s="36">
        <f>IF(Uträkningsmall!$C293=Formler!$DR$12,12,Uträkningsmall!$C293)</f>
        <v>0</v>
      </c>
      <c r="C287" s="36">
        <f>Uträkningsmall!D293</f>
        <v>0</v>
      </c>
      <c r="D287" s="36">
        <f>Uträkningsmall!E293</f>
        <v>0</v>
      </c>
      <c r="E287" s="36">
        <f>Uträkningsmall!F293</f>
        <v>0</v>
      </c>
      <c r="F287" s="36">
        <f>Uträkningsmall!G293</f>
        <v>0</v>
      </c>
      <c r="G287" s="36">
        <f>Uträkningsmall!H293</f>
        <v>0</v>
      </c>
      <c r="H287" s="36">
        <f>Uträkningsmall!I293</f>
        <v>0</v>
      </c>
      <c r="I287" s="36">
        <f>Uträkningsmall!J293</f>
        <v>0</v>
      </c>
      <c r="J287" s="36">
        <f>Uträkningsmall!K293</f>
        <v>0</v>
      </c>
      <c r="K287" s="36">
        <f>Uträkningsmall!L293</f>
        <v>0</v>
      </c>
      <c r="L287" s="36">
        <f>Uträkningsmall!M293</f>
        <v>0</v>
      </c>
      <c r="M287" s="36">
        <f>Uträkningsmall!N293</f>
        <v>0</v>
      </c>
      <c r="N287" s="37">
        <f>Uträkningsmall!O293</f>
        <v>0</v>
      </c>
      <c r="P287" s="62">
        <f t="shared" si="83"/>
        <v>0</v>
      </c>
      <c r="Q287" s="62">
        <f t="shared" si="83"/>
        <v>0</v>
      </c>
      <c r="R287" s="62">
        <f t="shared" si="83"/>
        <v>0</v>
      </c>
      <c r="S287" s="62">
        <f t="shared" si="83"/>
        <v>0</v>
      </c>
      <c r="T287" s="62">
        <f t="shared" si="83"/>
        <v>0</v>
      </c>
      <c r="U287" s="63"/>
      <c r="V287" s="62">
        <f t="shared" si="68"/>
        <v>0</v>
      </c>
      <c r="W287" s="62">
        <f t="shared" si="69"/>
        <v>0</v>
      </c>
      <c r="X287" s="62">
        <f t="shared" si="70"/>
        <v>0</v>
      </c>
      <c r="Y287" s="62">
        <f t="shared" si="71"/>
        <v>0</v>
      </c>
      <c r="Z287" s="62">
        <f t="shared" si="72"/>
        <v>0</v>
      </c>
      <c r="AA287" s="63"/>
      <c r="AB287" s="62">
        <f t="shared" si="73"/>
        <v>0</v>
      </c>
      <c r="AC287" s="62">
        <f t="shared" si="74"/>
        <v>0</v>
      </c>
      <c r="AD287" s="62">
        <f t="shared" si="75"/>
        <v>0</v>
      </c>
      <c r="AE287" s="62">
        <f t="shared" si="76"/>
        <v>0</v>
      </c>
      <c r="AF287" s="62">
        <f t="shared" si="77"/>
        <v>0</v>
      </c>
      <c r="AH287" s="83">
        <f t="shared" si="78"/>
        <v>0</v>
      </c>
      <c r="AI287" s="64">
        <f t="shared" si="79"/>
        <v>0</v>
      </c>
      <c r="AJ287" s="64">
        <f t="shared" si="80"/>
        <v>0</v>
      </c>
      <c r="AK287" s="64">
        <f t="shared" si="81"/>
        <v>0</v>
      </c>
      <c r="AL287" s="84">
        <f t="shared" si="82"/>
        <v>0</v>
      </c>
      <c r="AU287" s="40">
        <f>IF($D286="Ja",$B286*Formler!CV$3,0)</f>
        <v>0</v>
      </c>
      <c r="AV287" s="41">
        <f>IF($E286="Ja",$B286*Formler!CW$3,0)</f>
        <v>0</v>
      </c>
      <c r="AW287" s="41">
        <f>IF($F286="Ja",$B286*Formler!CX$3,0)</f>
        <v>0</v>
      </c>
      <c r="AX287" s="41">
        <f>IF($G286="Ja",$B286*Formler!CY$3,0)</f>
        <v>0</v>
      </c>
      <c r="AY287" s="41">
        <f>IF($H286="Ja",$B286*Formler!CZ$3,0)</f>
        <v>0</v>
      </c>
      <c r="AZ287" s="41">
        <f>IF($I286="Ja",$B286*Formler!DA$3,0)</f>
        <v>0</v>
      </c>
      <c r="BA287" s="41">
        <f>IF($J286&gt;0,$J286*Formler!DB$3,0)</f>
        <v>0</v>
      </c>
      <c r="BB287" s="41">
        <f>IF($K286="Ja",$B286*Formler!DC$3,0)</f>
        <v>0</v>
      </c>
      <c r="BC287" s="74">
        <f>IF($L286="Ja",Formler!DE$3,0)</f>
        <v>0</v>
      </c>
      <c r="BD287" s="74">
        <f>IF($M286="Ja",$N286*Formler!DD$3,0)</f>
        <v>0</v>
      </c>
      <c r="BE287" s="41">
        <f>IF($D286="Ja",$B286*Formler!CV$4,0)</f>
        <v>0</v>
      </c>
      <c r="BF287" s="41">
        <f>IF($E286="Ja",$B286*Formler!CW$4,0)</f>
        <v>0</v>
      </c>
      <c r="BG287" s="41">
        <f>IF($F286="Ja",$B286*Formler!CX$4,0)</f>
        <v>0</v>
      </c>
      <c r="BH287" s="41">
        <f>IF($G286="Ja",$B286*Formler!CY$4,0)</f>
        <v>0</v>
      </c>
      <c r="BI287" s="41">
        <f>IF($H286="Ja",$B286*Formler!CZ$4,0)</f>
        <v>0</v>
      </c>
      <c r="BJ287" s="41">
        <f>IF($I286="Ja",$B286*Formler!DA$4,0)</f>
        <v>0</v>
      </c>
      <c r="BK287" s="41">
        <f>IF($J286&gt;0,$J286*Formler!$DB288,0)</f>
        <v>0</v>
      </c>
      <c r="BL287" s="41">
        <f>IF($K286="Ja",$B286*Formler!DC$4,0)</f>
        <v>0</v>
      </c>
      <c r="BM287" s="41">
        <f>IF($L286="Ja",Formler!DE$4,0)</f>
        <v>0</v>
      </c>
      <c r="BN287" s="41">
        <f>IF($M286="Ja",Formler!DD$4*$N286,0)</f>
        <v>0</v>
      </c>
      <c r="BO287" s="41">
        <f>IF(D286="Ja",$B286*Formler!CV$5,0)</f>
        <v>0</v>
      </c>
      <c r="BP287" s="41">
        <f>IF(E286="Ja",$B286*Formler!CW$5,0)</f>
        <v>0</v>
      </c>
      <c r="BQ287" s="41">
        <f>IF(F286="Ja",$B286*Formler!CX$5,0)</f>
        <v>0</v>
      </c>
      <c r="BR287" s="41">
        <f>IF(G286="Ja",$B286*Formler!CY$5,0)</f>
        <v>0</v>
      </c>
      <c r="BS287" s="41">
        <f>IF(H286="Ja",$B286*Formler!CZ$5,0)</f>
        <v>0</v>
      </c>
      <c r="BT287" s="41">
        <f>IF(I286="Ja",$B286*Formler!DA$5,0)</f>
        <v>0</v>
      </c>
      <c r="BU287" s="41">
        <f>IF($J286&gt;0,$J286*Formler!$DB$5,0)</f>
        <v>0</v>
      </c>
      <c r="BV287" s="41">
        <f>IF(K286="Ja",$B286*Formler!DC$5,0)</f>
        <v>0</v>
      </c>
      <c r="BW287" s="41">
        <f>IF(L286="Ja",Formler!DE$5,0)</f>
        <v>0</v>
      </c>
      <c r="BX287" s="41">
        <f>IF(M286="Ja",Formler!DD$5*$N286,0)</f>
        <v>0</v>
      </c>
      <c r="BY287" s="41">
        <f>IF(D286="Ja",$B286*Formler!CV$6,0)</f>
        <v>0</v>
      </c>
      <c r="BZ287" s="41">
        <f>IF(E286="Ja",$B286*Formler!CW$6,0)</f>
        <v>0</v>
      </c>
      <c r="CA287" s="41">
        <f>IF(F286="Ja",$B286*Formler!CX$6,0)</f>
        <v>0</v>
      </c>
      <c r="CB287" s="41">
        <f>IF(G286="Ja",$B286*Formler!CY$6,0)</f>
        <v>0</v>
      </c>
      <c r="CC287" s="41">
        <f>IF(H286="Ja",$B286*Formler!CZ$6,0)</f>
        <v>0</v>
      </c>
      <c r="CD287" s="41">
        <f>IF(I286="Ja",$B286*Formler!DA$6,0)</f>
        <v>0</v>
      </c>
      <c r="CE287" s="41">
        <f>IF($J286&gt;0,$J286*Formler!$DB$6,0)</f>
        <v>0</v>
      </c>
      <c r="CF287" s="41">
        <f>IF(K286="Ja",$B286*Formler!DC$6,0)</f>
        <v>0</v>
      </c>
      <c r="CG287" s="41">
        <f>IF(L286="Ja",Formler!DE$6,0)</f>
        <v>0</v>
      </c>
      <c r="CH287" s="41">
        <f>IF(M286="Ja",Formler!DD$6*$N286,0)</f>
        <v>0</v>
      </c>
      <c r="CI287" s="41">
        <f>IF(D286="Ja",$B286*Formler!CV$7,0)</f>
        <v>0</v>
      </c>
      <c r="CJ287" s="41">
        <f>IF(E286="Ja",$B286*Formler!CW$7,0)</f>
        <v>0</v>
      </c>
      <c r="CK287" s="41">
        <f>IF(F286="Ja",$B286*Formler!CX$7,0)</f>
        <v>0</v>
      </c>
      <c r="CL287" s="41">
        <f>IF(G286="Ja",$B286*Formler!CY$7,0)</f>
        <v>0</v>
      </c>
      <c r="CM287" s="41">
        <f>IF(H286="Ja",$B286*Formler!CZ$7,0)</f>
        <v>0</v>
      </c>
      <c r="CN287" s="41">
        <f>IF(I286="Ja",$B286*Formler!DA$7,0)</f>
        <v>0</v>
      </c>
      <c r="CO287" s="41">
        <f>IF($J286&gt;0,$J286*Formler!$DB$7,0)</f>
        <v>0</v>
      </c>
      <c r="CP287" s="41">
        <f>IF(K286="Ja",$B286*Formler!DC$7,0)</f>
        <v>0</v>
      </c>
      <c r="CQ287" s="41">
        <f>IF(L286="Ja",Formler!DE$7,0)</f>
        <v>0</v>
      </c>
      <c r="CR287" s="41">
        <f>IF(M286="Ja",Formler!DD$7*$N286,0)</f>
        <v>0</v>
      </c>
      <c r="DR287" s="7">
        <v>316</v>
      </c>
    </row>
    <row r="288" spans="1:122" x14ac:dyDescent="0.35">
      <c r="A288" s="35">
        <f>Uträkningsmall!B294</f>
        <v>0</v>
      </c>
      <c r="B288" s="36">
        <f>IF(Uträkningsmall!$C294=Formler!$DR$12,12,Uträkningsmall!$C294)</f>
        <v>0</v>
      </c>
      <c r="C288" s="36">
        <f>Uträkningsmall!D294</f>
        <v>0</v>
      </c>
      <c r="D288" s="36">
        <f>Uträkningsmall!E294</f>
        <v>0</v>
      </c>
      <c r="E288" s="36">
        <f>Uträkningsmall!F294</f>
        <v>0</v>
      </c>
      <c r="F288" s="36">
        <f>Uträkningsmall!G294</f>
        <v>0</v>
      </c>
      <c r="G288" s="36">
        <f>Uträkningsmall!H294</f>
        <v>0</v>
      </c>
      <c r="H288" s="36">
        <f>Uträkningsmall!I294</f>
        <v>0</v>
      </c>
      <c r="I288" s="36">
        <f>Uträkningsmall!J294</f>
        <v>0</v>
      </c>
      <c r="J288" s="36">
        <f>Uträkningsmall!K294</f>
        <v>0</v>
      </c>
      <c r="K288" s="36">
        <f>Uträkningsmall!L294</f>
        <v>0</v>
      </c>
      <c r="L288" s="36">
        <f>Uträkningsmall!M294</f>
        <v>0</v>
      </c>
      <c r="M288" s="36">
        <f>Uträkningsmall!N294</f>
        <v>0</v>
      </c>
      <c r="N288" s="37">
        <f>Uträkningsmall!O294</f>
        <v>0</v>
      </c>
      <c r="P288" s="62">
        <f t="shared" si="83"/>
        <v>0</v>
      </c>
      <c r="Q288" s="62">
        <f t="shared" si="83"/>
        <v>0</v>
      </c>
      <c r="R288" s="62">
        <f t="shared" si="83"/>
        <v>0</v>
      </c>
      <c r="S288" s="62">
        <f t="shared" si="83"/>
        <v>0</v>
      </c>
      <c r="T288" s="62">
        <f t="shared" si="83"/>
        <v>0</v>
      </c>
      <c r="U288" s="63"/>
      <c r="V288" s="62">
        <f t="shared" si="68"/>
        <v>0</v>
      </c>
      <c r="W288" s="62">
        <f t="shared" si="69"/>
        <v>0</v>
      </c>
      <c r="X288" s="62">
        <f t="shared" si="70"/>
        <v>0</v>
      </c>
      <c r="Y288" s="62">
        <f t="shared" si="71"/>
        <v>0</v>
      </c>
      <c r="Z288" s="62">
        <f t="shared" si="72"/>
        <v>0</v>
      </c>
      <c r="AA288" s="63"/>
      <c r="AB288" s="62">
        <f t="shared" si="73"/>
        <v>0</v>
      </c>
      <c r="AC288" s="62">
        <f t="shared" si="74"/>
        <v>0</v>
      </c>
      <c r="AD288" s="62">
        <f t="shared" si="75"/>
        <v>0</v>
      </c>
      <c r="AE288" s="62">
        <f t="shared" si="76"/>
        <v>0</v>
      </c>
      <c r="AF288" s="62">
        <f t="shared" si="77"/>
        <v>0</v>
      </c>
      <c r="AH288" s="83">
        <f t="shared" si="78"/>
        <v>0</v>
      </c>
      <c r="AI288" s="64">
        <f t="shared" si="79"/>
        <v>0</v>
      </c>
      <c r="AJ288" s="64">
        <f t="shared" si="80"/>
        <v>0</v>
      </c>
      <c r="AK288" s="64">
        <f t="shared" si="81"/>
        <v>0</v>
      </c>
      <c r="AL288" s="84">
        <f t="shared" si="82"/>
        <v>0</v>
      </c>
      <c r="AU288" s="40">
        <f>IF($D287="Ja",$B287*Formler!CV$3,0)</f>
        <v>0</v>
      </c>
      <c r="AV288" s="41">
        <f>IF($E287="Ja",$B287*Formler!CW$3,0)</f>
        <v>0</v>
      </c>
      <c r="AW288" s="41">
        <f>IF($F287="Ja",$B287*Formler!CX$3,0)</f>
        <v>0</v>
      </c>
      <c r="AX288" s="41">
        <f>IF($G287="Ja",$B287*Formler!CY$3,0)</f>
        <v>0</v>
      </c>
      <c r="AY288" s="41">
        <f>IF($H287="Ja",$B287*Formler!CZ$3,0)</f>
        <v>0</v>
      </c>
      <c r="AZ288" s="41">
        <f>IF($I287="Ja",$B287*Formler!DA$3,0)</f>
        <v>0</v>
      </c>
      <c r="BA288" s="41">
        <f>IF($J287&gt;0,$J287*Formler!DB$3,0)</f>
        <v>0</v>
      </c>
      <c r="BB288" s="41">
        <f>IF($K287="Ja",$B287*Formler!DC$3,0)</f>
        <v>0</v>
      </c>
      <c r="BC288" s="74">
        <f>IF($L287="Ja",Formler!DE$3,0)</f>
        <v>0</v>
      </c>
      <c r="BD288" s="74">
        <f>IF($M287="Ja",$N287*Formler!DD$3,0)</f>
        <v>0</v>
      </c>
      <c r="BE288" s="41">
        <f>IF($D287="Ja",$B287*Formler!CV$4,0)</f>
        <v>0</v>
      </c>
      <c r="BF288" s="41">
        <f>IF($E287="Ja",$B287*Formler!CW$4,0)</f>
        <v>0</v>
      </c>
      <c r="BG288" s="41">
        <f>IF($F287="Ja",$B287*Formler!CX$4,0)</f>
        <v>0</v>
      </c>
      <c r="BH288" s="41">
        <f>IF($G287="Ja",$B287*Formler!CY$4,0)</f>
        <v>0</v>
      </c>
      <c r="BI288" s="41">
        <f>IF($H287="Ja",$B287*Formler!CZ$4,0)</f>
        <v>0</v>
      </c>
      <c r="BJ288" s="41">
        <f>IF($I287="Ja",$B287*Formler!DA$4,0)</f>
        <v>0</v>
      </c>
      <c r="BK288" s="41">
        <f>IF($J287&gt;0,$J287*Formler!$DB289,0)</f>
        <v>0</v>
      </c>
      <c r="BL288" s="41">
        <f>IF($K287="Ja",$B287*Formler!DC$4,0)</f>
        <v>0</v>
      </c>
      <c r="BM288" s="41">
        <f>IF($L287="Ja",Formler!DE$4,0)</f>
        <v>0</v>
      </c>
      <c r="BN288" s="41">
        <f>IF($M287="Ja",Formler!DD$4*$N287,0)</f>
        <v>0</v>
      </c>
      <c r="BO288" s="41">
        <f>IF(D287="Ja",$B287*Formler!CV$5,0)</f>
        <v>0</v>
      </c>
      <c r="BP288" s="41">
        <f>IF(E287="Ja",$B287*Formler!CW$5,0)</f>
        <v>0</v>
      </c>
      <c r="BQ288" s="41">
        <f>IF(F287="Ja",$B287*Formler!CX$5,0)</f>
        <v>0</v>
      </c>
      <c r="BR288" s="41">
        <f>IF(G287="Ja",$B287*Formler!CY$5,0)</f>
        <v>0</v>
      </c>
      <c r="BS288" s="41">
        <f>IF(H287="Ja",$B287*Formler!CZ$5,0)</f>
        <v>0</v>
      </c>
      <c r="BT288" s="41">
        <f>IF(I287="Ja",$B287*Formler!DA$5,0)</f>
        <v>0</v>
      </c>
      <c r="BU288" s="41">
        <f>IF($J287&gt;0,$J287*Formler!$DB$5,0)</f>
        <v>0</v>
      </c>
      <c r="BV288" s="41">
        <f>IF(K287="Ja",$B287*Formler!DC$5,0)</f>
        <v>0</v>
      </c>
      <c r="BW288" s="41">
        <f>IF(L287="Ja",Formler!DE$5,0)</f>
        <v>0</v>
      </c>
      <c r="BX288" s="41">
        <f>IF(M287="Ja",Formler!DD$5*$N287,0)</f>
        <v>0</v>
      </c>
      <c r="BY288" s="41">
        <f>IF(D287="Ja",$B287*Formler!CV$6,0)</f>
        <v>0</v>
      </c>
      <c r="BZ288" s="41">
        <f>IF(E287="Ja",$B287*Formler!CW$6,0)</f>
        <v>0</v>
      </c>
      <c r="CA288" s="41">
        <f>IF(F287="Ja",$B287*Formler!CX$6,0)</f>
        <v>0</v>
      </c>
      <c r="CB288" s="41">
        <f>IF(G287="Ja",$B287*Formler!CY$6,0)</f>
        <v>0</v>
      </c>
      <c r="CC288" s="41">
        <f>IF(H287="Ja",$B287*Formler!CZ$6,0)</f>
        <v>0</v>
      </c>
      <c r="CD288" s="41">
        <f>IF(I287="Ja",$B287*Formler!DA$6,0)</f>
        <v>0</v>
      </c>
      <c r="CE288" s="41">
        <f>IF($J287&gt;0,$J287*Formler!$DB$6,0)</f>
        <v>0</v>
      </c>
      <c r="CF288" s="41">
        <f>IF(K287="Ja",$B287*Formler!DC$6,0)</f>
        <v>0</v>
      </c>
      <c r="CG288" s="41">
        <f>IF(L287="Ja",Formler!DE$6,0)</f>
        <v>0</v>
      </c>
      <c r="CH288" s="41">
        <f>IF(M287="Ja",Formler!DD$6*$N287,0)</f>
        <v>0</v>
      </c>
      <c r="CI288" s="41">
        <f>IF(D287="Ja",$B287*Formler!CV$7,0)</f>
        <v>0</v>
      </c>
      <c r="CJ288" s="41">
        <f>IF(E287="Ja",$B287*Formler!CW$7,0)</f>
        <v>0</v>
      </c>
      <c r="CK288" s="41">
        <f>IF(F287="Ja",$B287*Formler!CX$7,0)</f>
        <v>0</v>
      </c>
      <c r="CL288" s="41">
        <f>IF(G287="Ja",$B287*Formler!CY$7,0)</f>
        <v>0</v>
      </c>
      <c r="CM288" s="41">
        <f>IF(H287="Ja",$B287*Formler!CZ$7,0)</f>
        <v>0</v>
      </c>
      <c r="CN288" s="41">
        <f>IF(I287="Ja",$B287*Formler!DA$7,0)</f>
        <v>0</v>
      </c>
      <c r="CO288" s="41">
        <f>IF($J287&gt;0,$J287*Formler!$DB$7,0)</f>
        <v>0</v>
      </c>
      <c r="CP288" s="41">
        <f>IF(K287="Ja",$B287*Formler!DC$7,0)</f>
        <v>0</v>
      </c>
      <c r="CQ288" s="41">
        <f>IF(L287="Ja",Formler!DE$7,0)</f>
        <v>0</v>
      </c>
      <c r="CR288" s="41">
        <f>IF(M287="Ja",Formler!DD$7*$N287,0)</f>
        <v>0</v>
      </c>
      <c r="DR288" s="7">
        <v>317</v>
      </c>
    </row>
    <row r="289" spans="1:122" x14ac:dyDescent="0.35">
      <c r="A289" s="35">
        <f>Uträkningsmall!B295</f>
        <v>0</v>
      </c>
      <c r="B289" s="36">
        <f>IF(Uträkningsmall!$C295=Formler!$DR$12,12,Uträkningsmall!$C295)</f>
        <v>0</v>
      </c>
      <c r="C289" s="36">
        <f>Uträkningsmall!D295</f>
        <v>0</v>
      </c>
      <c r="D289" s="36">
        <f>Uträkningsmall!E295</f>
        <v>0</v>
      </c>
      <c r="E289" s="36">
        <f>Uträkningsmall!F295</f>
        <v>0</v>
      </c>
      <c r="F289" s="36">
        <f>Uträkningsmall!G295</f>
        <v>0</v>
      </c>
      <c r="G289" s="36">
        <f>Uträkningsmall!H295</f>
        <v>0</v>
      </c>
      <c r="H289" s="36">
        <f>Uträkningsmall!I295</f>
        <v>0</v>
      </c>
      <c r="I289" s="36">
        <f>Uträkningsmall!J295</f>
        <v>0</v>
      </c>
      <c r="J289" s="36">
        <f>Uträkningsmall!K295</f>
        <v>0</v>
      </c>
      <c r="K289" s="36">
        <f>Uträkningsmall!L295</f>
        <v>0</v>
      </c>
      <c r="L289" s="36">
        <f>Uträkningsmall!M295</f>
        <v>0</v>
      </c>
      <c r="M289" s="36">
        <f>Uträkningsmall!N295</f>
        <v>0</v>
      </c>
      <c r="N289" s="37">
        <f>Uträkningsmall!O295</f>
        <v>0</v>
      </c>
      <c r="P289" s="62">
        <f t="shared" si="83"/>
        <v>0</v>
      </c>
      <c r="Q289" s="62">
        <f t="shared" si="83"/>
        <v>0</v>
      </c>
      <c r="R289" s="62">
        <f t="shared" si="83"/>
        <v>0</v>
      </c>
      <c r="S289" s="62">
        <f t="shared" si="83"/>
        <v>0</v>
      </c>
      <c r="T289" s="62">
        <f t="shared" si="83"/>
        <v>0</v>
      </c>
      <c r="U289" s="63"/>
      <c r="V289" s="62">
        <f t="shared" si="68"/>
        <v>0</v>
      </c>
      <c r="W289" s="62">
        <f t="shared" si="69"/>
        <v>0</v>
      </c>
      <c r="X289" s="62">
        <f t="shared" si="70"/>
        <v>0</v>
      </c>
      <c r="Y289" s="62">
        <f t="shared" si="71"/>
        <v>0</v>
      </c>
      <c r="Z289" s="62">
        <f t="shared" si="72"/>
        <v>0</v>
      </c>
      <c r="AA289" s="63"/>
      <c r="AB289" s="62">
        <f t="shared" si="73"/>
        <v>0</v>
      </c>
      <c r="AC289" s="62">
        <f t="shared" si="74"/>
        <v>0</v>
      </c>
      <c r="AD289" s="62">
        <f t="shared" si="75"/>
        <v>0</v>
      </c>
      <c r="AE289" s="62">
        <f t="shared" si="76"/>
        <v>0</v>
      </c>
      <c r="AF289" s="62">
        <f t="shared" si="77"/>
        <v>0</v>
      </c>
      <c r="AH289" s="83">
        <f t="shared" si="78"/>
        <v>0</v>
      </c>
      <c r="AI289" s="64">
        <f t="shared" si="79"/>
        <v>0</v>
      </c>
      <c r="AJ289" s="64">
        <f t="shared" si="80"/>
        <v>0</v>
      </c>
      <c r="AK289" s="64">
        <f t="shared" si="81"/>
        <v>0</v>
      </c>
      <c r="AL289" s="84">
        <f t="shared" si="82"/>
        <v>0</v>
      </c>
      <c r="AU289" s="40">
        <f>IF($D288="Ja",$B288*Formler!CV$3,0)</f>
        <v>0</v>
      </c>
      <c r="AV289" s="41">
        <f>IF($E288="Ja",$B288*Formler!CW$3,0)</f>
        <v>0</v>
      </c>
      <c r="AW289" s="41">
        <f>IF($F288="Ja",$B288*Formler!CX$3,0)</f>
        <v>0</v>
      </c>
      <c r="AX289" s="41">
        <f>IF($G288="Ja",$B288*Formler!CY$3,0)</f>
        <v>0</v>
      </c>
      <c r="AY289" s="41">
        <f>IF($H288="Ja",$B288*Formler!CZ$3,0)</f>
        <v>0</v>
      </c>
      <c r="AZ289" s="41">
        <f>IF($I288="Ja",$B288*Formler!DA$3,0)</f>
        <v>0</v>
      </c>
      <c r="BA289" s="41">
        <f>IF($J288&gt;0,$J288*Formler!DB$3,0)</f>
        <v>0</v>
      </c>
      <c r="BB289" s="41">
        <f>IF($K288="Ja",$B288*Formler!DC$3,0)</f>
        <v>0</v>
      </c>
      <c r="BC289" s="74">
        <f>IF($L288="Ja",Formler!DE$3,0)</f>
        <v>0</v>
      </c>
      <c r="BD289" s="74">
        <f>IF($M288="Ja",$N288*Formler!DD$3,0)</f>
        <v>0</v>
      </c>
      <c r="BE289" s="41">
        <f>IF($D288="Ja",$B288*Formler!CV$4,0)</f>
        <v>0</v>
      </c>
      <c r="BF289" s="41">
        <f>IF($E288="Ja",$B288*Formler!CW$4,0)</f>
        <v>0</v>
      </c>
      <c r="BG289" s="41">
        <f>IF($F288="Ja",$B288*Formler!CX$4,0)</f>
        <v>0</v>
      </c>
      <c r="BH289" s="41">
        <f>IF($G288="Ja",$B288*Formler!CY$4,0)</f>
        <v>0</v>
      </c>
      <c r="BI289" s="41">
        <f>IF($H288="Ja",$B288*Formler!CZ$4,0)</f>
        <v>0</v>
      </c>
      <c r="BJ289" s="41">
        <f>IF($I288="Ja",$B288*Formler!DA$4,0)</f>
        <v>0</v>
      </c>
      <c r="BK289" s="41">
        <f>IF($J288&gt;0,$J288*Formler!$DB290,0)</f>
        <v>0</v>
      </c>
      <c r="BL289" s="41">
        <f>IF($K288="Ja",$B288*Formler!DC$4,0)</f>
        <v>0</v>
      </c>
      <c r="BM289" s="41">
        <f>IF($L288="Ja",Formler!DE$4,0)</f>
        <v>0</v>
      </c>
      <c r="BN289" s="41">
        <f>IF($M288="Ja",Formler!DD$4*$N288,0)</f>
        <v>0</v>
      </c>
      <c r="BO289" s="41">
        <f>IF(D288="Ja",$B288*Formler!CV$5,0)</f>
        <v>0</v>
      </c>
      <c r="BP289" s="41">
        <f>IF(E288="Ja",$B288*Formler!CW$5,0)</f>
        <v>0</v>
      </c>
      <c r="BQ289" s="41">
        <f>IF(F288="Ja",$B288*Formler!CX$5,0)</f>
        <v>0</v>
      </c>
      <c r="BR289" s="41">
        <f>IF(G288="Ja",$B288*Formler!CY$5,0)</f>
        <v>0</v>
      </c>
      <c r="BS289" s="41">
        <f>IF(H288="Ja",$B288*Formler!CZ$5,0)</f>
        <v>0</v>
      </c>
      <c r="BT289" s="41">
        <f>IF(I288="Ja",$B288*Formler!DA$5,0)</f>
        <v>0</v>
      </c>
      <c r="BU289" s="41">
        <f>IF($J288&gt;0,$J288*Formler!$DB$5,0)</f>
        <v>0</v>
      </c>
      <c r="BV289" s="41">
        <f>IF(K288="Ja",$B288*Formler!DC$5,0)</f>
        <v>0</v>
      </c>
      <c r="BW289" s="41">
        <f>IF(L288="Ja",Formler!DE$5,0)</f>
        <v>0</v>
      </c>
      <c r="BX289" s="41">
        <f>IF(M288="Ja",Formler!DD$5*$N288,0)</f>
        <v>0</v>
      </c>
      <c r="BY289" s="41">
        <f>IF(D288="Ja",$B288*Formler!CV$6,0)</f>
        <v>0</v>
      </c>
      <c r="BZ289" s="41">
        <f>IF(E288="Ja",$B288*Formler!CW$6,0)</f>
        <v>0</v>
      </c>
      <c r="CA289" s="41">
        <f>IF(F288="Ja",$B288*Formler!CX$6,0)</f>
        <v>0</v>
      </c>
      <c r="CB289" s="41">
        <f>IF(G288="Ja",$B288*Formler!CY$6,0)</f>
        <v>0</v>
      </c>
      <c r="CC289" s="41">
        <f>IF(H288="Ja",$B288*Formler!CZ$6,0)</f>
        <v>0</v>
      </c>
      <c r="CD289" s="41">
        <f>IF(I288="Ja",$B288*Formler!DA$6,0)</f>
        <v>0</v>
      </c>
      <c r="CE289" s="41">
        <f>IF($J288&gt;0,$J288*Formler!$DB$6,0)</f>
        <v>0</v>
      </c>
      <c r="CF289" s="41">
        <f>IF(K288="Ja",$B288*Formler!DC$6,0)</f>
        <v>0</v>
      </c>
      <c r="CG289" s="41">
        <f>IF(L288="Ja",Formler!DE$6,0)</f>
        <v>0</v>
      </c>
      <c r="CH289" s="41">
        <f>IF(M288="Ja",Formler!DD$6*$N288,0)</f>
        <v>0</v>
      </c>
      <c r="CI289" s="41">
        <f>IF(D288="Ja",$B288*Formler!CV$7,0)</f>
        <v>0</v>
      </c>
      <c r="CJ289" s="41">
        <f>IF(E288="Ja",$B288*Formler!CW$7,0)</f>
        <v>0</v>
      </c>
      <c r="CK289" s="41">
        <f>IF(F288="Ja",$B288*Formler!CX$7,0)</f>
        <v>0</v>
      </c>
      <c r="CL289" s="41">
        <f>IF(G288="Ja",$B288*Formler!CY$7,0)</f>
        <v>0</v>
      </c>
      <c r="CM289" s="41">
        <f>IF(H288="Ja",$B288*Formler!CZ$7,0)</f>
        <v>0</v>
      </c>
      <c r="CN289" s="41">
        <f>IF(I288="Ja",$B288*Formler!DA$7,0)</f>
        <v>0</v>
      </c>
      <c r="CO289" s="41">
        <f>IF($J288&gt;0,$J288*Formler!$DB$7,0)</f>
        <v>0</v>
      </c>
      <c r="CP289" s="41">
        <f>IF(K288="Ja",$B288*Formler!DC$7,0)</f>
        <v>0</v>
      </c>
      <c r="CQ289" s="41">
        <f>IF(L288="Ja",Formler!DE$7,0)</f>
        <v>0</v>
      </c>
      <c r="CR289" s="41">
        <f>IF(M288="Ja",Formler!DD$7*$N288,0)</f>
        <v>0</v>
      </c>
      <c r="DR289" s="7">
        <v>318</v>
      </c>
    </row>
    <row r="290" spans="1:122" x14ac:dyDescent="0.35">
      <c r="A290" s="35">
        <f>Uträkningsmall!B296</f>
        <v>0</v>
      </c>
      <c r="B290" s="36">
        <f>IF(Uträkningsmall!$C296=Formler!$DR$12,12,Uträkningsmall!$C296)</f>
        <v>0</v>
      </c>
      <c r="C290" s="36">
        <f>Uträkningsmall!D296</f>
        <v>0</v>
      </c>
      <c r="D290" s="36">
        <f>Uträkningsmall!E296</f>
        <v>0</v>
      </c>
      <c r="E290" s="36">
        <f>Uträkningsmall!F296</f>
        <v>0</v>
      </c>
      <c r="F290" s="36">
        <f>Uträkningsmall!G296</f>
        <v>0</v>
      </c>
      <c r="G290" s="36">
        <f>Uträkningsmall!H296</f>
        <v>0</v>
      </c>
      <c r="H290" s="36">
        <f>Uträkningsmall!I296</f>
        <v>0</v>
      </c>
      <c r="I290" s="36">
        <f>Uträkningsmall!J296</f>
        <v>0</v>
      </c>
      <c r="J290" s="36">
        <f>Uträkningsmall!K296</f>
        <v>0</v>
      </c>
      <c r="K290" s="36">
        <f>Uträkningsmall!L296</f>
        <v>0</v>
      </c>
      <c r="L290" s="36">
        <f>Uträkningsmall!M296</f>
        <v>0</v>
      </c>
      <c r="M290" s="36">
        <f>Uträkningsmall!N296</f>
        <v>0</v>
      </c>
      <c r="N290" s="37">
        <f>Uträkningsmall!O296</f>
        <v>0</v>
      </c>
      <c r="P290" s="62">
        <f t="shared" si="83"/>
        <v>0</v>
      </c>
      <c r="Q290" s="62">
        <f t="shared" si="83"/>
        <v>0</v>
      </c>
      <c r="R290" s="62">
        <f t="shared" si="83"/>
        <v>0</v>
      </c>
      <c r="S290" s="62">
        <f t="shared" si="83"/>
        <v>0</v>
      </c>
      <c r="T290" s="62">
        <f t="shared" si="83"/>
        <v>0</v>
      </c>
      <c r="U290" s="63"/>
      <c r="V290" s="62">
        <f t="shared" si="68"/>
        <v>0</v>
      </c>
      <c r="W290" s="62">
        <f t="shared" si="69"/>
        <v>0</v>
      </c>
      <c r="X290" s="62">
        <f t="shared" si="70"/>
        <v>0</v>
      </c>
      <c r="Y290" s="62">
        <f t="shared" si="71"/>
        <v>0</v>
      </c>
      <c r="Z290" s="62">
        <f t="shared" si="72"/>
        <v>0</v>
      </c>
      <c r="AA290" s="63"/>
      <c r="AB290" s="62">
        <f t="shared" si="73"/>
        <v>0</v>
      </c>
      <c r="AC290" s="62">
        <f t="shared" si="74"/>
        <v>0</v>
      </c>
      <c r="AD290" s="62">
        <f t="shared" si="75"/>
        <v>0</v>
      </c>
      <c r="AE290" s="62">
        <f t="shared" si="76"/>
        <v>0</v>
      </c>
      <c r="AF290" s="62">
        <f t="shared" si="77"/>
        <v>0</v>
      </c>
      <c r="AH290" s="83">
        <f t="shared" si="78"/>
        <v>0</v>
      </c>
      <c r="AI290" s="64">
        <f t="shared" si="79"/>
        <v>0</v>
      </c>
      <c r="AJ290" s="64">
        <f t="shared" si="80"/>
        <v>0</v>
      </c>
      <c r="AK290" s="64">
        <f t="shared" si="81"/>
        <v>0</v>
      </c>
      <c r="AL290" s="84">
        <f t="shared" si="82"/>
        <v>0</v>
      </c>
      <c r="AU290" s="40">
        <f>IF($D289="Ja",$B289*Formler!CV$3,0)</f>
        <v>0</v>
      </c>
      <c r="AV290" s="41">
        <f>IF($E289="Ja",$B289*Formler!CW$3,0)</f>
        <v>0</v>
      </c>
      <c r="AW290" s="41">
        <f>IF($F289="Ja",$B289*Formler!CX$3,0)</f>
        <v>0</v>
      </c>
      <c r="AX290" s="41">
        <f>IF($G289="Ja",$B289*Formler!CY$3,0)</f>
        <v>0</v>
      </c>
      <c r="AY290" s="41">
        <f>IF($H289="Ja",$B289*Formler!CZ$3,0)</f>
        <v>0</v>
      </c>
      <c r="AZ290" s="41">
        <f>IF($I289="Ja",$B289*Formler!DA$3,0)</f>
        <v>0</v>
      </c>
      <c r="BA290" s="41">
        <f>IF($J289&gt;0,$J289*Formler!DB$3,0)</f>
        <v>0</v>
      </c>
      <c r="BB290" s="41">
        <f>IF($K289="Ja",$B289*Formler!DC$3,0)</f>
        <v>0</v>
      </c>
      <c r="BC290" s="74">
        <f>IF($L289="Ja",Formler!DE$3,0)</f>
        <v>0</v>
      </c>
      <c r="BD290" s="74">
        <f>IF($M289="Ja",$N289*Formler!DD$3,0)</f>
        <v>0</v>
      </c>
      <c r="BE290" s="41">
        <f>IF($D289="Ja",$B289*Formler!CV$4,0)</f>
        <v>0</v>
      </c>
      <c r="BF290" s="41">
        <f>IF($E289="Ja",$B289*Formler!CW$4,0)</f>
        <v>0</v>
      </c>
      <c r="BG290" s="41">
        <f>IF($F289="Ja",$B289*Formler!CX$4,0)</f>
        <v>0</v>
      </c>
      <c r="BH290" s="41">
        <f>IF($G289="Ja",$B289*Formler!CY$4,0)</f>
        <v>0</v>
      </c>
      <c r="BI290" s="41">
        <f>IF($H289="Ja",$B289*Formler!CZ$4,0)</f>
        <v>0</v>
      </c>
      <c r="BJ290" s="41">
        <f>IF($I289="Ja",$B289*Formler!DA$4,0)</f>
        <v>0</v>
      </c>
      <c r="BK290" s="41">
        <f>IF($J289&gt;0,$J289*Formler!$DB291,0)</f>
        <v>0</v>
      </c>
      <c r="BL290" s="41">
        <f>IF($K289="Ja",$B289*Formler!DC$4,0)</f>
        <v>0</v>
      </c>
      <c r="BM290" s="41">
        <f>IF($L289="Ja",Formler!DE$4,0)</f>
        <v>0</v>
      </c>
      <c r="BN290" s="41">
        <f>IF($M289="Ja",Formler!DD$4*$N289,0)</f>
        <v>0</v>
      </c>
      <c r="BO290" s="41">
        <f>IF(D289="Ja",$B289*Formler!CV$5,0)</f>
        <v>0</v>
      </c>
      <c r="BP290" s="41">
        <f>IF(E289="Ja",$B289*Formler!CW$5,0)</f>
        <v>0</v>
      </c>
      <c r="BQ290" s="41">
        <f>IF(F289="Ja",$B289*Formler!CX$5,0)</f>
        <v>0</v>
      </c>
      <c r="BR290" s="41">
        <f>IF(G289="Ja",$B289*Formler!CY$5,0)</f>
        <v>0</v>
      </c>
      <c r="BS290" s="41">
        <f>IF(H289="Ja",$B289*Formler!CZ$5,0)</f>
        <v>0</v>
      </c>
      <c r="BT290" s="41">
        <f>IF(I289="Ja",$B289*Formler!DA$5,0)</f>
        <v>0</v>
      </c>
      <c r="BU290" s="41">
        <f>IF($J289&gt;0,$J289*Formler!$DB$5,0)</f>
        <v>0</v>
      </c>
      <c r="BV290" s="41">
        <f>IF(K289="Ja",$B289*Formler!DC$5,0)</f>
        <v>0</v>
      </c>
      <c r="BW290" s="41">
        <f>IF(L289="Ja",Formler!DE$5,0)</f>
        <v>0</v>
      </c>
      <c r="BX290" s="41">
        <f>IF(M289="Ja",Formler!DD$5*$N289,0)</f>
        <v>0</v>
      </c>
      <c r="BY290" s="41">
        <f>IF(D289="Ja",$B289*Formler!CV$6,0)</f>
        <v>0</v>
      </c>
      <c r="BZ290" s="41">
        <f>IF(E289="Ja",$B289*Formler!CW$6,0)</f>
        <v>0</v>
      </c>
      <c r="CA290" s="41">
        <f>IF(F289="Ja",$B289*Formler!CX$6,0)</f>
        <v>0</v>
      </c>
      <c r="CB290" s="41">
        <f>IF(G289="Ja",$B289*Formler!CY$6,0)</f>
        <v>0</v>
      </c>
      <c r="CC290" s="41">
        <f>IF(H289="Ja",$B289*Formler!CZ$6,0)</f>
        <v>0</v>
      </c>
      <c r="CD290" s="41">
        <f>IF(I289="Ja",$B289*Formler!DA$6,0)</f>
        <v>0</v>
      </c>
      <c r="CE290" s="41">
        <f>IF($J289&gt;0,$J289*Formler!$DB$6,0)</f>
        <v>0</v>
      </c>
      <c r="CF290" s="41">
        <f>IF(K289="Ja",$B289*Formler!DC$6,0)</f>
        <v>0</v>
      </c>
      <c r="CG290" s="41">
        <f>IF(L289="Ja",Formler!DE$6,0)</f>
        <v>0</v>
      </c>
      <c r="CH290" s="41">
        <f>IF(M289="Ja",Formler!DD$6*$N289,0)</f>
        <v>0</v>
      </c>
      <c r="CI290" s="41">
        <f>IF(D289="Ja",$B289*Formler!CV$7,0)</f>
        <v>0</v>
      </c>
      <c r="CJ290" s="41">
        <f>IF(E289="Ja",$B289*Formler!CW$7,0)</f>
        <v>0</v>
      </c>
      <c r="CK290" s="41">
        <f>IF(F289="Ja",$B289*Formler!CX$7,0)</f>
        <v>0</v>
      </c>
      <c r="CL290" s="41">
        <f>IF(G289="Ja",$B289*Formler!CY$7,0)</f>
        <v>0</v>
      </c>
      <c r="CM290" s="41">
        <f>IF(H289="Ja",$B289*Formler!CZ$7,0)</f>
        <v>0</v>
      </c>
      <c r="CN290" s="41">
        <f>IF(I289="Ja",$B289*Formler!DA$7,0)</f>
        <v>0</v>
      </c>
      <c r="CO290" s="41">
        <f>IF($J289&gt;0,$J289*Formler!$DB$7,0)</f>
        <v>0</v>
      </c>
      <c r="CP290" s="41">
        <f>IF(K289="Ja",$B289*Formler!DC$7,0)</f>
        <v>0</v>
      </c>
      <c r="CQ290" s="41">
        <f>IF(L289="Ja",Formler!DE$7,0)</f>
        <v>0</v>
      </c>
      <c r="CR290" s="41">
        <f>IF(M289="Ja",Formler!DD$7*$N289,0)</f>
        <v>0</v>
      </c>
      <c r="DR290" s="7">
        <v>319</v>
      </c>
    </row>
    <row r="291" spans="1:122" x14ac:dyDescent="0.35">
      <c r="A291" s="35">
        <f>Uträkningsmall!B297</f>
        <v>0</v>
      </c>
      <c r="B291" s="36">
        <f>IF(Uträkningsmall!$C297=Formler!$DR$12,12,Uträkningsmall!$C297)</f>
        <v>0</v>
      </c>
      <c r="C291" s="36">
        <f>Uträkningsmall!D297</f>
        <v>0</v>
      </c>
      <c r="D291" s="36">
        <f>Uträkningsmall!E297</f>
        <v>0</v>
      </c>
      <c r="E291" s="36">
        <f>Uträkningsmall!F297</f>
        <v>0</v>
      </c>
      <c r="F291" s="36">
        <f>Uträkningsmall!G297</f>
        <v>0</v>
      </c>
      <c r="G291" s="36">
        <f>Uträkningsmall!H297</f>
        <v>0</v>
      </c>
      <c r="H291" s="36">
        <f>Uträkningsmall!I297</f>
        <v>0</v>
      </c>
      <c r="I291" s="36">
        <f>Uträkningsmall!J297</f>
        <v>0</v>
      </c>
      <c r="J291" s="36">
        <f>Uträkningsmall!K297</f>
        <v>0</v>
      </c>
      <c r="K291" s="36">
        <f>Uträkningsmall!L297</f>
        <v>0</v>
      </c>
      <c r="L291" s="36">
        <f>Uträkningsmall!M297</f>
        <v>0</v>
      </c>
      <c r="M291" s="36">
        <f>Uträkningsmall!N297</f>
        <v>0</v>
      </c>
      <c r="N291" s="37">
        <f>Uträkningsmall!O297</f>
        <v>0</v>
      </c>
      <c r="P291" s="62">
        <f t="shared" si="83"/>
        <v>0</v>
      </c>
      <c r="Q291" s="62">
        <f t="shared" si="83"/>
        <v>0</v>
      </c>
      <c r="R291" s="62">
        <f t="shared" si="83"/>
        <v>0</v>
      </c>
      <c r="S291" s="62">
        <f t="shared" si="83"/>
        <v>0</v>
      </c>
      <c r="T291" s="62">
        <f t="shared" si="83"/>
        <v>0</v>
      </c>
      <c r="U291" s="63"/>
      <c r="V291" s="62">
        <f t="shared" si="68"/>
        <v>0</v>
      </c>
      <c r="W291" s="62">
        <f t="shared" si="69"/>
        <v>0</v>
      </c>
      <c r="X291" s="62">
        <f t="shared" si="70"/>
        <v>0</v>
      </c>
      <c r="Y291" s="62">
        <f t="shared" si="71"/>
        <v>0</v>
      </c>
      <c r="Z291" s="62">
        <f t="shared" si="72"/>
        <v>0</v>
      </c>
      <c r="AA291" s="63"/>
      <c r="AB291" s="62">
        <f t="shared" si="73"/>
        <v>0</v>
      </c>
      <c r="AC291" s="62">
        <f t="shared" si="74"/>
        <v>0</v>
      </c>
      <c r="AD291" s="62">
        <f t="shared" si="75"/>
        <v>0</v>
      </c>
      <c r="AE291" s="62">
        <f t="shared" si="76"/>
        <v>0</v>
      </c>
      <c r="AF291" s="62">
        <f t="shared" si="77"/>
        <v>0</v>
      </c>
      <c r="AH291" s="83">
        <f t="shared" si="78"/>
        <v>0</v>
      </c>
      <c r="AI291" s="64">
        <f t="shared" si="79"/>
        <v>0</v>
      </c>
      <c r="AJ291" s="64">
        <f t="shared" si="80"/>
        <v>0</v>
      </c>
      <c r="AK291" s="64">
        <f t="shared" si="81"/>
        <v>0</v>
      </c>
      <c r="AL291" s="84">
        <f t="shared" si="82"/>
        <v>0</v>
      </c>
      <c r="AU291" s="40">
        <f>IF($D290="Ja",$B290*Formler!CV$3,0)</f>
        <v>0</v>
      </c>
      <c r="AV291" s="41">
        <f>IF($E290="Ja",$B290*Formler!CW$3,0)</f>
        <v>0</v>
      </c>
      <c r="AW291" s="41">
        <f>IF($F290="Ja",$B290*Formler!CX$3,0)</f>
        <v>0</v>
      </c>
      <c r="AX291" s="41">
        <f>IF($G290="Ja",$B290*Formler!CY$3,0)</f>
        <v>0</v>
      </c>
      <c r="AY291" s="41">
        <f>IF($H290="Ja",$B290*Formler!CZ$3,0)</f>
        <v>0</v>
      </c>
      <c r="AZ291" s="41">
        <f>IF($I290="Ja",$B290*Formler!DA$3,0)</f>
        <v>0</v>
      </c>
      <c r="BA291" s="41">
        <f>IF($J290&gt;0,$J290*Formler!DB$3,0)</f>
        <v>0</v>
      </c>
      <c r="BB291" s="41">
        <f>IF($K290="Ja",$B290*Formler!DC$3,0)</f>
        <v>0</v>
      </c>
      <c r="BC291" s="74">
        <f>IF($L290="Ja",Formler!DE$3,0)</f>
        <v>0</v>
      </c>
      <c r="BD291" s="74">
        <f>IF($M290="Ja",$N290*Formler!DD$3,0)</f>
        <v>0</v>
      </c>
      <c r="BE291" s="41">
        <f>IF($D290="Ja",$B290*Formler!CV$4,0)</f>
        <v>0</v>
      </c>
      <c r="BF291" s="41">
        <f>IF($E290="Ja",$B290*Formler!CW$4,0)</f>
        <v>0</v>
      </c>
      <c r="BG291" s="41">
        <f>IF($F290="Ja",$B290*Formler!CX$4,0)</f>
        <v>0</v>
      </c>
      <c r="BH291" s="41">
        <f>IF($G290="Ja",$B290*Formler!CY$4,0)</f>
        <v>0</v>
      </c>
      <c r="BI291" s="41">
        <f>IF($H290="Ja",$B290*Formler!CZ$4,0)</f>
        <v>0</v>
      </c>
      <c r="BJ291" s="41">
        <f>IF($I290="Ja",$B290*Formler!DA$4,0)</f>
        <v>0</v>
      </c>
      <c r="BK291" s="41">
        <f>IF($J290&gt;0,$J290*Formler!$DB292,0)</f>
        <v>0</v>
      </c>
      <c r="BL291" s="41">
        <f>IF($K290="Ja",$B290*Formler!DC$4,0)</f>
        <v>0</v>
      </c>
      <c r="BM291" s="41">
        <f>IF($L290="Ja",Formler!DE$4,0)</f>
        <v>0</v>
      </c>
      <c r="BN291" s="41">
        <f>IF($M290="Ja",Formler!DD$4*$N290,0)</f>
        <v>0</v>
      </c>
      <c r="BO291" s="41">
        <f>IF(D290="Ja",$B290*Formler!CV$5,0)</f>
        <v>0</v>
      </c>
      <c r="BP291" s="41">
        <f>IF(E290="Ja",$B290*Formler!CW$5,0)</f>
        <v>0</v>
      </c>
      <c r="BQ291" s="41">
        <f>IF(F290="Ja",$B290*Formler!CX$5,0)</f>
        <v>0</v>
      </c>
      <c r="BR291" s="41">
        <f>IF(G290="Ja",$B290*Formler!CY$5,0)</f>
        <v>0</v>
      </c>
      <c r="BS291" s="41">
        <f>IF(H290="Ja",$B290*Formler!CZ$5,0)</f>
        <v>0</v>
      </c>
      <c r="BT291" s="41">
        <f>IF(I290="Ja",$B290*Formler!DA$5,0)</f>
        <v>0</v>
      </c>
      <c r="BU291" s="41">
        <f>IF($J290&gt;0,$J290*Formler!$DB$5,0)</f>
        <v>0</v>
      </c>
      <c r="BV291" s="41">
        <f>IF(K290="Ja",$B290*Formler!DC$5,0)</f>
        <v>0</v>
      </c>
      <c r="BW291" s="41">
        <f>IF(L290="Ja",Formler!DE$5,0)</f>
        <v>0</v>
      </c>
      <c r="BX291" s="41">
        <f>IF(M290="Ja",Formler!DD$5*$N290,0)</f>
        <v>0</v>
      </c>
      <c r="BY291" s="41">
        <f>IF(D290="Ja",$B290*Formler!CV$6,0)</f>
        <v>0</v>
      </c>
      <c r="BZ291" s="41">
        <f>IF(E290="Ja",$B290*Formler!CW$6,0)</f>
        <v>0</v>
      </c>
      <c r="CA291" s="41">
        <f>IF(F290="Ja",$B290*Formler!CX$6,0)</f>
        <v>0</v>
      </c>
      <c r="CB291" s="41">
        <f>IF(G290="Ja",$B290*Formler!CY$6,0)</f>
        <v>0</v>
      </c>
      <c r="CC291" s="41">
        <f>IF(H290="Ja",$B290*Formler!CZ$6,0)</f>
        <v>0</v>
      </c>
      <c r="CD291" s="41">
        <f>IF(I290="Ja",$B290*Formler!DA$6,0)</f>
        <v>0</v>
      </c>
      <c r="CE291" s="41">
        <f>IF($J290&gt;0,$J290*Formler!$DB$6,0)</f>
        <v>0</v>
      </c>
      <c r="CF291" s="41">
        <f>IF(K290="Ja",$B290*Formler!DC$6,0)</f>
        <v>0</v>
      </c>
      <c r="CG291" s="41">
        <f>IF(L290="Ja",Formler!DE$6,0)</f>
        <v>0</v>
      </c>
      <c r="CH291" s="41">
        <f>IF(M290="Ja",Formler!DD$6*$N290,0)</f>
        <v>0</v>
      </c>
      <c r="CI291" s="41">
        <f>IF(D290="Ja",$B290*Formler!CV$7,0)</f>
        <v>0</v>
      </c>
      <c r="CJ291" s="41">
        <f>IF(E290="Ja",$B290*Formler!CW$7,0)</f>
        <v>0</v>
      </c>
      <c r="CK291" s="41">
        <f>IF(F290="Ja",$B290*Formler!CX$7,0)</f>
        <v>0</v>
      </c>
      <c r="CL291" s="41">
        <f>IF(G290="Ja",$B290*Formler!CY$7,0)</f>
        <v>0</v>
      </c>
      <c r="CM291" s="41">
        <f>IF(H290="Ja",$B290*Formler!CZ$7,0)</f>
        <v>0</v>
      </c>
      <c r="CN291" s="41">
        <f>IF(I290="Ja",$B290*Formler!DA$7,0)</f>
        <v>0</v>
      </c>
      <c r="CO291" s="41">
        <f>IF($J290&gt;0,$J290*Formler!$DB$7,0)</f>
        <v>0</v>
      </c>
      <c r="CP291" s="41">
        <f>IF(K290="Ja",$B290*Formler!DC$7,0)</f>
        <v>0</v>
      </c>
      <c r="CQ291" s="41">
        <f>IF(L290="Ja",Formler!DE$7,0)</f>
        <v>0</v>
      </c>
      <c r="CR291" s="41">
        <f>IF(M290="Ja",Formler!DD$7*$N290,0)</f>
        <v>0</v>
      </c>
      <c r="DR291" s="7">
        <v>320</v>
      </c>
    </row>
    <row r="292" spans="1:122" x14ac:dyDescent="0.35">
      <c r="A292" s="35">
        <f>Uträkningsmall!B298</f>
        <v>0</v>
      </c>
      <c r="B292" s="36">
        <f>IF(Uträkningsmall!$C298=Formler!$DR$12,12,Uträkningsmall!$C298)</f>
        <v>0</v>
      </c>
      <c r="C292" s="36">
        <f>Uträkningsmall!D298</f>
        <v>0</v>
      </c>
      <c r="D292" s="36">
        <f>Uträkningsmall!E298</f>
        <v>0</v>
      </c>
      <c r="E292" s="36">
        <f>Uträkningsmall!F298</f>
        <v>0</v>
      </c>
      <c r="F292" s="36">
        <f>Uträkningsmall!G298</f>
        <v>0</v>
      </c>
      <c r="G292" s="36">
        <f>Uträkningsmall!H298</f>
        <v>0</v>
      </c>
      <c r="H292" s="36">
        <f>Uträkningsmall!I298</f>
        <v>0</v>
      </c>
      <c r="I292" s="36">
        <f>Uträkningsmall!J298</f>
        <v>0</v>
      </c>
      <c r="J292" s="36">
        <f>Uträkningsmall!K298</f>
        <v>0</v>
      </c>
      <c r="K292" s="36">
        <f>Uträkningsmall!L298</f>
        <v>0</v>
      </c>
      <c r="L292" s="36">
        <f>Uträkningsmall!M298</f>
        <v>0</v>
      </c>
      <c r="M292" s="36">
        <f>Uträkningsmall!N298</f>
        <v>0</v>
      </c>
      <c r="N292" s="37">
        <f>Uträkningsmall!O298</f>
        <v>0</v>
      </c>
      <c r="P292" s="62">
        <f t="shared" si="83"/>
        <v>0</v>
      </c>
      <c r="Q292" s="62">
        <f t="shared" si="83"/>
        <v>0</v>
      </c>
      <c r="R292" s="62">
        <f t="shared" si="83"/>
        <v>0</v>
      </c>
      <c r="S292" s="62">
        <f t="shared" si="83"/>
        <v>0</v>
      </c>
      <c r="T292" s="62">
        <f t="shared" si="83"/>
        <v>0</v>
      </c>
      <c r="U292" s="63"/>
      <c r="V292" s="62">
        <f t="shared" si="68"/>
        <v>0</v>
      </c>
      <c r="W292" s="62">
        <f t="shared" si="69"/>
        <v>0</v>
      </c>
      <c r="X292" s="62">
        <f t="shared" si="70"/>
        <v>0</v>
      </c>
      <c r="Y292" s="62">
        <f t="shared" si="71"/>
        <v>0</v>
      </c>
      <c r="Z292" s="62">
        <f t="shared" si="72"/>
        <v>0</v>
      </c>
      <c r="AA292" s="63"/>
      <c r="AB292" s="62">
        <f t="shared" si="73"/>
        <v>0</v>
      </c>
      <c r="AC292" s="62">
        <f t="shared" si="74"/>
        <v>0</v>
      </c>
      <c r="AD292" s="62">
        <f t="shared" si="75"/>
        <v>0</v>
      </c>
      <c r="AE292" s="62">
        <f t="shared" si="76"/>
        <v>0</v>
      </c>
      <c r="AF292" s="62">
        <f t="shared" si="77"/>
        <v>0</v>
      </c>
      <c r="AH292" s="83">
        <f t="shared" si="78"/>
        <v>0</v>
      </c>
      <c r="AI292" s="64">
        <f t="shared" si="79"/>
        <v>0</v>
      </c>
      <c r="AJ292" s="64">
        <f t="shared" si="80"/>
        <v>0</v>
      </c>
      <c r="AK292" s="64">
        <f t="shared" si="81"/>
        <v>0</v>
      </c>
      <c r="AL292" s="84">
        <f t="shared" si="82"/>
        <v>0</v>
      </c>
      <c r="AU292" s="40">
        <f>IF($D291="Ja",$B291*Formler!CV$3,0)</f>
        <v>0</v>
      </c>
      <c r="AV292" s="41">
        <f>IF($E291="Ja",$B291*Formler!CW$3,0)</f>
        <v>0</v>
      </c>
      <c r="AW292" s="41">
        <f>IF($F291="Ja",$B291*Formler!CX$3,0)</f>
        <v>0</v>
      </c>
      <c r="AX292" s="41">
        <f>IF($G291="Ja",$B291*Formler!CY$3,0)</f>
        <v>0</v>
      </c>
      <c r="AY292" s="41">
        <f>IF($H291="Ja",$B291*Formler!CZ$3,0)</f>
        <v>0</v>
      </c>
      <c r="AZ292" s="41">
        <f>IF($I291="Ja",$B291*Formler!DA$3,0)</f>
        <v>0</v>
      </c>
      <c r="BA292" s="41">
        <f>IF($J291&gt;0,$J291*Formler!DB$3,0)</f>
        <v>0</v>
      </c>
      <c r="BB292" s="41">
        <f>IF($K291="Ja",$B291*Formler!DC$3,0)</f>
        <v>0</v>
      </c>
      <c r="BC292" s="74">
        <f>IF($L291="Ja",Formler!DE$3,0)</f>
        <v>0</v>
      </c>
      <c r="BD292" s="74">
        <f>IF($M291="Ja",$N291*Formler!DD$3,0)</f>
        <v>0</v>
      </c>
      <c r="BE292" s="41">
        <f>IF($D291="Ja",$B291*Formler!CV$4,0)</f>
        <v>0</v>
      </c>
      <c r="BF292" s="41">
        <f>IF($E291="Ja",$B291*Formler!CW$4,0)</f>
        <v>0</v>
      </c>
      <c r="BG292" s="41">
        <f>IF($F291="Ja",$B291*Formler!CX$4,0)</f>
        <v>0</v>
      </c>
      <c r="BH292" s="41">
        <f>IF($G291="Ja",$B291*Formler!CY$4,0)</f>
        <v>0</v>
      </c>
      <c r="BI292" s="41">
        <f>IF($H291="Ja",$B291*Formler!CZ$4,0)</f>
        <v>0</v>
      </c>
      <c r="BJ292" s="41">
        <f>IF($I291="Ja",$B291*Formler!DA$4,0)</f>
        <v>0</v>
      </c>
      <c r="BK292" s="41">
        <f>IF($J291&gt;0,$J291*Formler!$DB293,0)</f>
        <v>0</v>
      </c>
      <c r="BL292" s="41">
        <f>IF($K291="Ja",$B291*Formler!DC$4,0)</f>
        <v>0</v>
      </c>
      <c r="BM292" s="41">
        <f>IF($L291="Ja",Formler!DE$4,0)</f>
        <v>0</v>
      </c>
      <c r="BN292" s="41">
        <f>IF($M291="Ja",Formler!DD$4*$N291,0)</f>
        <v>0</v>
      </c>
      <c r="BO292" s="41">
        <f>IF(D291="Ja",$B291*Formler!CV$5,0)</f>
        <v>0</v>
      </c>
      <c r="BP292" s="41">
        <f>IF(E291="Ja",$B291*Formler!CW$5,0)</f>
        <v>0</v>
      </c>
      <c r="BQ292" s="41">
        <f>IF(F291="Ja",$B291*Formler!CX$5,0)</f>
        <v>0</v>
      </c>
      <c r="BR292" s="41">
        <f>IF(G291="Ja",$B291*Formler!CY$5,0)</f>
        <v>0</v>
      </c>
      <c r="BS292" s="41">
        <f>IF(H291="Ja",$B291*Formler!CZ$5,0)</f>
        <v>0</v>
      </c>
      <c r="BT292" s="41">
        <f>IF(I291="Ja",$B291*Formler!DA$5,0)</f>
        <v>0</v>
      </c>
      <c r="BU292" s="41">
        <f>IF($J291&gt;0,$J291*Formler!$DB$5,0)</f>
        <v>0</v>
      </c>
      <c r="BV292" s="41">
        <f>IF(K291="Ja",$B291*Formler!DC$5,0)</f>
        <v>0</v>
      </c>
      <c r="BW292" s="41">
        <f>IF(L291="Ja",Formler!DE$5,0)</f>
        <v>0</v>
      </c>
      <c r="BX292" s="41">
        <f>IF(M291="Ja",Formler!DD$5*$N291,0)</f>
        <v>0</v>
      </c>
      <c r="BY292" s="41">
        <f>IF(D291="Ja",$B291*Formler!CV$6,0)</f>
        <v>0</v>
      </c>
      <c r="BZ292" s="41">
        <f>IF(E291="Ja",$B291*Formler!CW$6,0)</f>
        <v>0</v>
      </c>
      <c r="CA292" s="41">
        <f>IF(F291="Ja",$B291*Formler!CX$6,0)</f>
        <v>0</v>
      </c>
      <c r="CB292" s="41">
        <f>IF(G291="Ja",$B291*Formler!CY$6,0)</f>
        <v>0</v>
      </c>
      <c r="CC292" s="41">
        <f>IF(H291="Ja",$B291*Formler!CZ$6,0)</f>
        <v>0</v>
      </c>
      <c r="CD292" s="41">
        <f>IF(I291="Ja",$B291*Formler!DA$6,0)</f>
        <v>0</v>
      </c>
      <c r="CE292" s="41">
        <f>IF($J291&gt;0,$J291*Formler!$DB$6,0)</f>
        <v>0</v>
      </c>
      <c r="CF292" s="41">
        <f>IF(K291="Ja",$B291*Formler!DC$6,0)</f>
        <v>0</v>
      </c>
      <c r="CG292" s="41">
        <f>IF(L291="Ja",Formler!DE$6,0)</f>
        <v>0</v>
      </c>
      <c r="CH292" s="41">
        <f>IF(M291="Ja",Formler!DD$6*$N291,0)</f>
        <v>0</v>
      </c>
      <c r="CI292" s="41">
        <f>IF(D291="Ja",$B291*Formler!CV$7,0)</f>
        <v>0</v>
      </c>
      <c r="CJ292" s="41">
        <f>IF(E291="Ja",$B291*Formler!CW$7,0)</f>
        <v>0</v>
      </c>
      <c r="CK292" s="41">
        <f>IF(F291="Ja",$B291*Formler!CX$7,0)</f>
        <v>0</v>
      </c>
      <c r="CL292" s="41">
        <f>IF(G291="Ja",$B291*Formler!CY$7,0)</f>
        <v>0</v>
      </c>
      <c r="CM292" s="41">
        <f>IF(H291="Ja",$B291*Formler!CZ$7,0)</f>
        <v>0</v>
      </c>
      <c r="CN292" s="41">
        <f>IF(I291="Ja",$B291*Formler!DA$7,0)</f>
        <v>0</v>
      </c>
      <c r="CO292" s="41">
        <f>IF($J291&gt;0,$J291*Formler!$DB$7,0)</f>
        <v>0</v>
      </c>
      <c r="CP292" s="41">
        <f>IF(K291="Ja",$B291*Formler!DC$7,0)</f>
        <v>0</v>
      </c>
      <c r="CQ292" s="41">
        <f>IF(L291="Ja",Formler!DE$7,0)</f>
        <v>0</v>
      </c>
      <c r="CR292" s="41">
        <f>IF(M291="Ja",Formler!DD$7*$N291,0)</f>
        <v>0</v>
      </c>
      <c r="DR292" s="7">
        <v>321</v>
      </c>
    </row>
    <row r="293" spans="1:122" x14ac:dyDescent="0.35">
      <c r="A293" s="35">
        <f>Uträkningsmall!B299</f>
        <v>0</v>
      </c>
      <c r="B293" s="36">
        <f>IF(Uträkningsmall!$C299=Formler!$DR$12,12,Uträkningsmall!$C299)</f>
        <v>0</v>
      </c>
      <c r="C293" s="36">
        <f>Uträkningsmall!D299</f>
        <v>0</v>
      </c>
      <c r="D293" s="36">
        <f>Uträkningsmall!E299</f>
        <v>0</v>
      </c>
      <c r="E293" s="36">
        <f>Uträkningsmall!F299</f>
        <v>0</v>
      </c>
      <c r="F293" s="36">
        <f>Uträkningsmall!G299</f>
        <v>0</v>
      </c>
      <c r="G293" s="36">
        <f>Uträkningsmall!H299</f>
        <v>0</v>
      </c>
      <c r="H293" s="36">
        <f>Uträkningsmall!I299</f>
        <v>0</v>
      </c>
      <c r="I293" s="36">
        <f>Uträkningsmall!J299</f>
        <v>0</v>
      </c>
      <c r="J293" s="36">
        <f>Uträkningsmall!K299</f>
        <v>0</v>
      </c>
      <c r="K293" s="36">
        <f>Uträkningsmall!L299</f>
        <v>0</v>
      </c>
      <c r="L293" s="36">
        <f>Uträkningsmall!M299</f>
        <v>0</v>
      </c>
      <c r="M293" s="36">
        <f>Uträkningsmall!N299</f>
        <v>0</v>
      </c>
      <c r="N293" s="37">
        <f>Uträkningsmall!O299</f>
        <v>0</v>
      </c>
      <c r="P293" s="62">
        <f t="shared" si="83"/>
        <v>0</v>
      </c>
      <c r="Q293" s="62">
        <f t="shared" si="83"/>
        <v>0</v>
      </c>
      <c r="R293" s="62">
        <f t="shared" si="83"/>
        <v>0</v>
      </c>
      <c r="S293" s="62">
        <f t="shared" si="83"/>
        <v>0</v>
      </c>
      <c r="T293" s="62">
        <f t="shared" si="83"/>
        <v>0</v>
      </c>
      <c r="U293" s="63"/>
      <c r="V293" s="62">
        <f t="shared" si="68"/>
        <v>0</v>
      </c>
      <c r="W293" s="62">
        <f t="shared" si="69"/>
        <v>0</v>
      </c>
      <c r="X293" s="62">
        <f t="shared" si="70"/>
        <v>0</v>
      </c>
      <c r="Y293" s="62">
        <f t="shared" si="71"/>
        <v>0</v>
      </c>
      <c r="Z293" s="62">
        <f t="shared" si="72"/>
        <v>0</v>
      </c>
      <c r="AA293" s="63"/>
      <c r="AB293" s="62">
        <f t="shared" si="73"/>
        <v>0</v>
      </c>
      <c r="AC293" s="62">
        <f t="shared" si="74"/>
        <v>0</v>
      </c>
      <c r="AD293" s="62">
        <f t="shared" si="75"/>
        <v>0</v>
      </c>
      <c r="AE293" s="62">
        <f t="shared" si="76"/>
        <v>0</v>
      </c>
      <c r="AF293" s="62">
        <f t="shared" si="77"/>
        <v>0</v>
      </c>
      <c r="AH293" s="83">
        <f t="shared" si="78"/>
        <v>0</v>
      </c>
      <c r="AI293" s="64">
        <f t="shared" si="79"/>
        <v>0</v>
      </c>
      <c r="AJ293" s="64">
        <f t="shared" si="80"/>
        <v>0</v>
      </c>
      <c r="AK293" s="64">
        <f t="shared" si="81"/>
        <v>0</v>
      </c>
      <c r="AL293" s="84">
        <f t="shared" si="82"/>
        <v>0</v>
      </c>
      <c r="AU293" s="40">
        <f>IF($D292="Ja",$B292*Formler!CV$3,0)</f>
        <v>0</v>
      </c>
      <c r="AV293" s="41">
        <f>IF($E292="Ja",$B292*Formler!CW$3,0)</f>
        <v>0</v>
      </c>
      <c r="AW293" s="41">
        <f>IF($F292="Ja",$B292*Formler!CX$3,0)</f>
        <v>0</v>
      </c>
      <c r="AX293" s="41">
        <f>IF($G292="Ja",$B292*Formler!CY$3,0)</f>
        <v>0</v>
      </c>
      <c r="AY293" s="41">
        <f>IF($H292="Ja",$B292*Formler!CZ$3,0)</f>
        <v>0</v>
      </c>
      <c r="AZ293" s="41">
        <f>IF($I292="Ja",$B292*Formler!DA$3,0)</f>
        <v>0</v>
      </c>
      <c r="BA293" s="41">
        <f>IF($J292&gt;0,$J292*Formler!DB$3,0)</f>
        <v>0</v>
      </c>
      <c r="BB293" s="41">
        <f>IF($K292="Ja",$B292*Formler!DC$3,0)</f>
        <v>0</v>
      </c>
      <c r="BC293" s="74">
        <f>IF($L292="Ja",Formler!DE$3,0)</f>
        <v>0</v>
      </c>
      <c r="BD293" s="74">
        <f>IF($M292="Ja",$N292*Formler!DD$3,0)</f>
        <v>0</v>
      </c>
      <c r="BE293" s="41">
        <f>IF($D292="Ja",$B292*Formler!CV$4,0)</f>
        <v>0</v>
      </c>
      <c r="BF293" s="41">
        <f>IF($E292="Ja",$B292*Formler!CW$4,0)</f>
        <v>0</v>
      </c>
      <c r="BG293" s="41">
        <f>IF($F292="Ja",$B292*Formler!CX$4,0)</f>
        <v>0</v>
      </c>
      <c r="BH293" s="41">
        <f>IF($G292="Ja",$B292*Formler!CY$4,0)</f>
        <v>0</v>
      </c>
      <c r="BI293" s="41">
        <f>IF($H292="Ja",$B292*Formler!CZ$4,0)</f>
        <v>0</v>
      </c>
      <c r="BJ293" s="41">
        <f>IF($I292="Ja",$B292*Formler!DA$4,0)</f>
        <v>0</v>
      </c>
      <c r="BK293" s="41">
        <f>IF($J292&gt;0,$J292*Formler!$DB294,0)</f>
        <v>0</v>
      </c>
      <c r="BL293" s="41">
        <f>IF($K292="Ja",$B292*Formler!DC$4,0)</f>
        <v>0</v>
      </c>
      <c r="BM293" s="41">
        <f>IF($L292="Ja",Formler!DE$4,0)</f>
        <v>0</v>
      </c>
      <c r="BN293" s="41">
        <f>IF($M292="Ja",Formler!DD$4*$N292,0)</f>
        <v>0</v>
      </c>
      <c r="BO293" s="41">
        <f>IF(D292="Ja",$B292*Formler!CV$5,0)</f>
        <v>0</v>
      </c>
      <c r="BP293" s="41">
        <f>IF(E292="Ja",$B292*Formler!CW$5,0)</f>
        <v>0</v>
      </c>
      <c r="BQ293" s="41">
        <f>IF(F292="Ja",$B292*Formler!CX$5,0)</f>
        <v>0</v>
      </c>
      <c r="BR293" s="41">
        <f>IF(G292="Ja",$B292*Formler!CY$5,0)</f>
        <v>0</v>
      </c>
      <c r="BS293" s="41">
        <f>IF(H292="Ja",$B292*Formler!CZ$5,0)</f>
        <v>0</v>
      </c>
      <c r="BT293" s="41">
        <f>IF(I292="Ja",$B292*Formler!DA$5,0)</f>
        <v>0</v>
      </c>
      <c r="BU293" s="41">
        <f>IF($J292&gt;0,$J292*Formler!$DB$5,0)</f>
        <v>0</v>
      </c>
      <c r="BV293" s="41">
        <f>IF(K292="Ja",$B292*Formler!DC$5,0)</f>
        <v>0</v>
      </c>
      <c r="BW293" s="41">
        <f>IF(L292="Ja",Formler!DE$5,0)</f>
        <v>0</v>
      </c>
      <c r="BX293" s="41">
        <f>IF(M292="Ja",Formler!DD$5*$N292,0)</f>
        <v>0</v>
      </c>
      <c r="BY293" s="41">
        <f>IF(D292="Ja",$B292*Formler!CV$6,0)</f>
        <v>0</v>
      </c>
      <c r="BZ293" s="41">
        <f>IF(E292="Ja",$B292*Formler!CW$6,0)</f>
        <v>0</v>
      </c>
      <c r="CA293" s="41">
        <f>IF(F292="Ja",$B292*Formler!CX$6,0)</f>
        <v>0</v>
      </c>
      <c r="CB293" s="41">
        <f>IF(G292="Ja",$B292*Formler!CY$6,0)</f>
        <v>0</v>
      </c>
      <c r="CC293" s="41">
        <f>IF(H292="Ja",$B292*Formler!CZ$6,0)</f>
        <v>0</v>
      </c>
      <c r="CD293" s="41">
        <f>IF(I292="Ja",$B292*Formler!DA$6,0)</f>
        <v>0</v>
      </c>
      <c r="CE293" s="41">
        <f>IF($J292&gt;0,$J292*Formler!$DB$6,0)</f>
        <v>0</v>
      </c>
      <c r="CF293" s="41">
        <f>IF(K292="Ja",$B292*Formler!DC$6,0)</f>
        <v>0</v>
      </c>
      <c r="CG293" s="41">
        <f>IF(L292="Ja",Formler!DE$6,0)</f>
        <v>0</v>
      </c>
      <c r="CH293" s="41">
        <f>IF(M292="Ja",Formler!DD$6*$N292,0)</f>
        <v>0</v>
      </c>
      <c r="CI293" s="41">
        <f>IF(D292="Ja",$B292*Formler!CV$7,0)</f>
        <v>0</v>
      </c>
      <c r="CJ293" s="41">
        <f>IF(E292="Ja",$B292*Formler!CW$7,0)</f>
        <v>0</v>
      </c>
      <c r="CK293" s="41">
        <f>IF(F292="Ja",$B292*Formler!CX$7,0)</f>
        <v>0</v>
      </c>
      <c r="CL293" s="41">
        <f>IF(G292="Ja",$B292*Formler!CY$7,0)</f>
        <v>0</v>
      </c>
      <c r="CM293" s="41">
        <f>IF(H292="Ja",$B292*Formler!CZ$7,0)</f>
        <v>0</v>
      </c>
      <c r="CN293" s="41">
        <f>IF(I292="Ja",$B292*Formler!DA$7,0)</f>
        <v>0</v>
      </c>
      <c r="CO293" s="41">
        <f>IF($J292&gt;0,$J292*Formler!$DB$7,0)</f>
        <v>0</v>
      </c>
      <c r="CP293" s="41">
        <f>IF(K292="Ja",$B292*Formler!DC$7,0)</f>
        <v>0</v>
      </c>
      <c r="CQ293" s="41">
        <f>IF(L292="Ja",Formler!DE$7,0)</f>
        <v>0</v>
      </c>
      <c r="CR293" s="41">
        <f>IF(M292="Ja",Formler!DD$7*$N292,0)</f>
        <v>0</v>
      </c>
      <c r="DR293" s="7">
        <v>322</v>
      </c>
    </row>
    <row r="294" spans="1:122" x14ac:dyDescent="0.35">
      <c r="A294" s="35">
        <f>Uträkningsmall!B300</f>
        <v>0</v>
      </c>
      <c r="B294" s="36">
        <f>IF(Uträkningsmall!$C300=Formler!$DR$12,12,Uträkningsmall!$C300)</f>
        <v>0</v>
      </c>
      <c r="C294" s="36">
        <f>Uträkningsmall!D300</f>
        <v>0</v>
      </c>
      <c r="D294" s="36">
        <f>Uträkningsmall!E300</f>
        <v>0</v>
      </c>
      <c r="E294" s="36">
        <f>Uträkningsmall!F300</f>
        <v>0</v>
      </c>
      <c r="F294" s="36">
        <f>Uträkningsmall!G300</f>
        <v>0</v>
      </c>
      <c r="G294" s="36">
        <f>Uträkningsmall!H300</f>
        <v>0</v>
      </c>
      <c r="H294" s="36">
        <f>Uträkningsmall!I300</f>
        <v>0</v>
      </c>
      <c r="I294" s="36">
        <f>Uträkningsmall!J300</f>
        <v>0</v>
      </c>
      <c r="J294" s="36">
        <f>Uträkningsmall!K300</f>
        <v>0</v>
      </c>
      <c r="K294" s="36">
        <f>Uträkningsmall!L300</f>
        <v>0</v>
      </c>
      <c r="L294" s="36">
        <f>Uträkningsmall!M300</f>
        <v>0</v>
      </c>
      <c r="M294" s="36">
        <f>Uträkningsmall!N300</f>
        <v>0</v>
      </c>
      <c r="N294" s="37">
        <f>Uträkningsmall!O300</f>
        <v>0</v>
      </c>
      <c r="P294" s="62">
        <f t="shared" si="83"/>
        <v>0</v>
      </c>
      <c r="Q294" s="62">
        <f t="shared" si="83"/>
        <v>0</v>
      </c>
      <c r="R294" s="62">
        <f t="shared" si="83"/>
        <v>0</v>
      </c>
      <c r="S294" s="62">
        <f t="shared" si="83"/>
        <v>0</v>
      </c>
      <c r="T294" s="62">
        <f t="shared" si="83"/>
        <v>0</v>
      </c>
      <c r="U294" s="63"/>
      <c r="V294" s="62">
        <f t="shared" si="68"/>
        <v>0</v>
      </c>
      <c r="W294" s="62">
        <f t="shared" si="69"/>
        <v>0</v>
      </c>
      <c r="X294" s="62">
        <f t="shared" si="70"/>
        <v>0</v>
      </c>
      <c r="Y294" s="62">
        <f t="shared" si="71"/>
        <v>0</v>
      </c>
      <c r="Z294" s="62">
        <f t="shared" si="72"/>
        <v>0</v>
      </c>
      <c r="AA294" s="63"/>
      <c r="AB294" s="62">
        <f t="shared" si="73"/>
        <v>0</v>
      </c>
      <c r="AC294" s="62">
        <f t="shared" si="74"/>
        <v>0</v>
      </c>
      <c r="AD294" s="62">
        <f t="shared" si="75"/>
        <v>0</v>
      </c>
      <c r="AE294" s="62">
        <f t="shared" si="76"/>
        <v>0</v>
      </c>
      <c r="AF294" s="62">
        <f t="shared" si="77"/>
        <v>0</v>
      </c>
      <c r="AH294" s="83">
        <f t="shared" si="78"/>
        <v>0</v>
      </c>
      <c r="AI294" s="64">
        <f t="shared" si="79"/>
        <v>0</v>
      </c>
      <c r="AJ294" s="64">
        <f t="shared" si="80"/>
        <v>0</v>
      </c>
      <c r="AK294" s="64">
        <f t="shared" si="81"/>
        <v>0</v>
      </c>
      <c r="AL294" s="84">
        <f t="shared" si="82"/>
        <v>0</v>
      </c>
      <c r="AU294" s="40">
        <f>IF($D293="Ja",$B293*Formler!CV$3,0)</f>
        <v>0</v>
      </c>
      <c r="AV294" s="41">
        <f>IF($E293="Ja",$B293*Formler!CW$3,0)</f>
        <v>0</v>
      </c>
      <c r="AW294" s="41">
        <f>IF($F293="Ja",$B293*Formler!CX$3,0)</f>
        <v>0</v>
      </c>
      <c r="AX294" s="41">
        <f>IF($G293="Ja",$B293*Formler!CY$3,0)</f>
        <v>0</v>
      </c>
      <c r="AY294" s="41">
        <f>IF($H293="Ja",$B293*Formler!CZ$3,0)</f>
        <v>0</v>
      </c>
      <c r="AZ294" s="41">
        <f>IF($I293="Ja",$B293*Formler!DA$3,0)</f>
        <v>0</v>
      </c>
      <c r="BA294" s="41">
        <f>IF($J293&gt;0,$J293*Formler!DB$3,0)</f>
        <v>0</v>
      </c>
      <c r="BB294" s="41">
        <f>IF($K293="Ja",$B293*Formler!DC$3,0)</f>
        <v>0</v>
      </c>
      <c r="BC294" s="74">
        <f>IF($L293="Ja",Formler!DE$3,0)</f>
        <v>0</v>
      </c>
      <c r="BD294" s="74">
        <f>IF($M293="Ja",$N293*Formler!DD$3,0)</f>
        <v>0</v>
      </c>
      <c r="BE294" s="41">
        <f>IF($D293="Ja",$B293*Formler!CV$4,0)</f>
        <v>0</v>
      </c>
      <c r="BF294" s="41">
        <f>IF($E293="Ja",$B293*Formler!CW$4,0)</f>
        <v>0</v>
      </c>
      <c r="BG294" s="41">
        <f>IF($F293="Ja",$B293*Formler!CX$4,0)</f>
        <v>0</v>
      </c>
      <c r="BH294" s="41">
        <f>IF($G293="Ja",$B293*Formler!CY$4,0)</f>
        <v>0</v>
      </c>
      <c r="BI294" s="41">
        <f>IF($H293="Ja",$B293*Formler!CZ$4,0)</f>
        <v>0</v>
      </c>
      <c r="BJ294" s="41">
        <f>IF($I293="Ja",$B293*Formler!DA$4,0)</f>
        <v>0</v>
      </c>
      <c r="BK294" s="41">
        <f>IF($J293&gt;0,$J293*Formler!$DB295,0)</f>
        <v>0</v>
      </c>
      <c r="BL294" s="41">
        <f>IF($K293="Ja",$B293*Formler!DC$4,0)</f>
        <v>0</v>
      </c>
      <c r="BM294" s="41">
        <f>IF($L293="Ja",Formler!DE$4,0)</f>
        <v>0</v>
      </c>
      <c r="BN294" s="41">
        <f>IF($M293="Ja",Formler!DD$4*$N293,0)</f>
        <v>0</v>
      </c>
      <c r="BO294" s="41">
        <f>IF(D293="Ja",$B293*Formler!CV$5,0)</f>
        <v>0</v>
      </c>
      <c r="BP294" s="41">
        <f>IF(E293="Ja",$B293*Formler!CW$5,0)</f>
        <v>0</v>
      </c>
      <c r="BQ294" s="41">
        <f>IF(F293="Ja",$B293*Formler!CX$5,0)</f>
        <v>0</v>
      </c>
      <c r="BR294" s="41">
        <f>IF(G293="Ja",$B293*Formler!CY$5,0)</f>
        <v>0</v>
      </c>
      <c r="BS294" s="41">
        <f>IF(H293="Ja",$B293*Formler!CZ$5,0)</f>
        <v>0</v>
      </c>
      <c r="BT294" s="41">
        <f>IF(I293="Ja",$B293*Formler!DA$5,0)</f>
        <v>0</v>
      </c>
      <c r="BU294" s="41">
        <f>IF($J293&gt;0,$J293*Formler!$DB$5,0)</f>
        <v>0</v>
      </c>
      <c r="BV294" s="41">
        <f>IF(K293="Ja",$B293*Formler!DC$5,0)</f>
        <v>0</v>
      </c>
      <c r="BW294" s="41">
        <f>IF(L293="Ja",Formler!DE$5,0)</f>
        <v>0</v>
      </c>
      <c r="BX294" s="41">
        <f>IF(M293="Ja",Formler!DD$5*$N293,0)</f>
        <v>0</v>
      </c>
      <c r="BY294" s="41">
        <f>IF(D293="Ja",$B293*Formler!CV$6,0)</f>
        <v>0</v>
      </c>
      <c r="BZ294" s="41">
        <f>IF(E293="Ja",$B293*Formler!CW$6,0)</f>
        <v>0</v>
      </c>
      <c r="CA294" s="41">
        <f>IF(F293="Ja",$B293*Formler!CX$6,0)</f>
        <v>0</v>
      </c>
      <c r="CB294" s="41">
        <f>IF(G293="Ja",$B293*Formler!CY$6,0)</f>
        <v>0</v>
      </c>
      <c r="CC294" s="41">
        <f>IF(H293="Ja",$B293*Formler!CZ$6,0)</f>
        <v>0</v>
      </c>
      <c r="CD294" s="41">
        <f>IF(I293="Ja",$B293*Formler!DA$6,0)</f>
        <v>0</v>
      </c>
      <c r="CE294" s="41">
        <f>IF($J293&gt;0,$J293*Formler!$DB$6,0)</f>
        <v>0</v>
      </c>
      <c r="CF294" s="41">
        <f>IF(K293="Ja",$B293*Formler!DC$6,0)</f>
        <v>0</v>
      </c>
      <c r="CG294" s="41">
        <f>IF(L293="Ja",Formler!DE$6,0)</f>
        <v>0</v>
      </c>
      <c r="CH294" s="41">
        <f>IF(M293="Ja",Formler!DD$6*$N293,0)</f>
        <v>0</v>
      </c>
      <c r="CI294" s="41">
        <f>IF(D293="Ja",$B293*Formler!CV$7,0)</f>
        <v>0</v>
      </c>
      <c r="CJ294" s="41">
        <f>IF(E293="Ja",$B293*Formler!CW$7,0)</f>
        <v>0</v>
      </c>
      <c r="CK294" s="41">
        <f>IF(F293="Ja",$B293*Formler!CX$7,0)</f>
        <v>0</v>
      </c>
      <c r="CL294" s="41">
        <f>IF(G293="Ja",$B293*Formler!CY$7,0)</f>
        <v>0</v>
      </c>
      <c r="CM294" s="41">
        <f>IF(H293="Ja",$B293*Formler!CZ$7,0)</f>
        <v>0</v>
      </c>
      <c r="CN294" s="41">
        <f>IF(I293="Ja",$B293*Formler!DA$7,0)</f>
        <v>0</v>
      </c>
      <c r="CO294" s="41">
        <f>IF($J293&gt;0,$J293*Formler!$DB$7,0)</f>
        <v>0</v>
      </c>
      <c r="CP294" s="41">
        <f>IF(K293="Ja",$B293*Formler!DC$7,0)</f>
        <v>0</v>
      </c>
      <c r="CQ294" s="41">
        <f>IF(L293="Ja",Formler!DE$7,0)</f>
        <v>0</v>
      </c>
      <c r="CR294" s="41">
        <f>IF(M293="Ja",Formler!DD$7*$N293,0)</f>
        <v>0</v>
      </c>
      <c r="DR294" s="7">
        <v>323</v>
      </c>
    </row>
    <row r="295" spans="1:122" x14ac:dyDescent="0.35">
      <c r="A295" s="35">
        <f>Uträkningsmall!B301</f>
        <v>0</v>
      </c>
      <c r="B295" s="36">
        <f>IF(Uträkningsmall!$C301=Formler!$DR$12,12,Uträkningsmall!$C301)</f>
        <v>0</v>
      </c>
      <c r="C295" s="36">
        <f>Uträkningsmall!D301</f>
        <v>0</v>
      </c>
      <c r="D295" s="36">
        <f>Uträkningsmall!E301</f>
        <v>0</v>
      </c>
      <c r="E295" s="36">
        <f>Uträkningsmall!F301</f>
        <v>0</v>
      </c>
      <c r="F295" s="36">
        <f>Uträkningsmall!G301</f>
        <v>0</v>
      </c>
      <c r="G295" s="36">
        <f>Uträkningsmall!H301</f>
        <v>0</v>
      </c>
      <c r="H295" s="36">
        <f>Uträkningsmall!I301</f>
        <v>0</v>
      </c>
      <c r="I295" s="36">
        <f>Uträkningsmall!J301</f>
        <v>0</v>
      </c>
      <c r="J295" s="36">
        <f>Uträkningsmall!K301</f>
        <v>0</v>
      </c>
      <c r="K295" s="36">
        <f>Uträkningsmall!L301</f>
        <v>0</v>
      </c>
      <c r="L295" s="36">
        <f>Uträkningsmall!M301</f>
        <v>0</v>
      </c>
      <c r="M295" s="36">
        <f>Uträkningsmall!N301</f>
        <v>0</v>
      </c>
      <c r="N295" s="37">
        <f>Uträkningsmall!O301</f>
        <v>0</v>
      </c>
      <c r="P295" s="62">
        <f t="shared" si="83"/>
        <v>0</v>
      </c>
      <c r="Q295" s="62">
        <f t="shared" si="83"/>
        <v>0</v>
      </c>
      <c r="R295" s="62">
        <f t="shared" si="83"/>
        <v>0</v>
      </c>
      <c r="S295" s="62">
        <f t="shared" si="83"/>
        <v>0</v>
      </c>
      <c r="T295" s="62">
        <f t="shared" si="83"/>
        <v>0</v>
      </c>
      <c r="U295" s="63"/>
      <c r="V295" s="62">
        <f t="shared" si="68"/>
        <v>0</v>
      </c>
      <c r="W295" s="62">
        <f t="shared" si="69"/>
        <v>0</v>
      </c>
      <c r="X295" s="62">
        <f t="shared" si="70"/>
        <v>0</v>
      </c>
      <c r="Y295" s="62">
        <f t="shared" si="71"/>
        <v>0</v>
      </c>
      <c r="Z295" s="62">
        <f t="shared" si="72"/>
        <v>0</v>
      </c>
      <c r="AA295" s="63"/>
      <c r="AB295" s="62">
        <f t="shared" si="73"/>
        <v>0</v>
      </c>
      <c r="AC295" s="62">
        <f t="shared" si="74"/>
        <v>0</v>
      </c>
      <c r="AD295" s="62">
        <f t="shared" si="75"/>
        <v>0</v>
      </c>
      <c r="AE295" s="62">
        <f t="shared" si="76"/>
        <v>0</v>
      </c>
      <c r="AF295" s="62">
        <f t="shared" si="77"/>
        <v>0</v>
      </c>
      <c r="AH295" s="83">
        <f t="shared" si="78"/>
        <v>0</v>
      </c>
      <c r="AI295" s="64">
        <f t="shared" si="79"/>
        <v>0</v>
      </c>
      <c r="AJ295" s="64">
        <f t="shared" si="80"/>
        <v>0</v>
      </c>
      <c r="AK295" s="64">
        <f t="shared" si="81"/>
        <v>0</v>
      </c>
      <c r="AL295" s="84">
        <f t="shared" si="82"/>
        <v>0</v>
      </c>
      <c r="AU295" s="40">
        <f>IF($D294="Ja",$B294*Formler!CV$3,0)</f>
        <v>0</v>
      </c>
      <c r="AV295" s="41">
        <f>IF($E294="Ja",$B294*Formler!CW$3,0)</f>
        <v>0</v>
      </c>
      <c r="AW295" s="41">
        <f>IF($F294="Ja",$B294*Formler!CX$3,0)</f>
        <v>0</v>
      </c>
      <c r="AX295" s="41">
        <f>IF($G294="Ja",$B294*Formler!CY$3,0)</f>
        <v>0</v>
      </c>
      <c r="AY295" s="41">
        <f>IF($H294="Ja",$B294*Formler!CZ$3,0)</f>
        <v>0</v>
      </c>
      <c r="AZ295" s="41">
        <f>IF($I294="Ja",$B294*Formler!DA$3,0)</f>
        <v>0</v>
      </c>
      <c r="BA295" s="41">
        <f>IF($J294&gt;0,$J294*Formler!DB$3,0)</f>
        <v>0</v>
      </c>
      <c r="BB295" s="41">
        <f>IF($K294="Ja",$B294*Formler!DC$3,0)</f>
        <v>0</v>
      </c>
      <c r="BC295" s="74">
        <f>IF($L294="Ja",Formler!DE$3,0)</f>
        <v>0</v>
      </c>
      <c r="BD295" s="74">
        <f>IF($M294="Ja",$N294*Formler!DD$3,0)</f>
        <v>0</v>
      </c>
      <c r="BE295" s="41">
        <f>IF($D294="Ja",$B294*Formler!CV$4,0)</f>
        <v>0</v>
      </c>
      <c r="BF295" s="41">
        <f>IF($E294="Ja",$B294*Formler!CW$4,0)</f>
        <v>0</v>
      </c>
      <c r="BG295" s="41">
        <f>IF($F294="Ja",$B294*Formler!CX$4,0)</f>
        <v>0</v>
      </c>
      <c r="BH295" s="41">
        <f>IF($G294="Ja",$B294*Formler!CY$4,0)</f>
        <v>0</v>
      </c>
      <c r="BI295" s="41">
        <f>IF($H294="Ja",$B294*Formler!CZ$4,0)</f>
        <v>0</v>
      </c>
      <c r="BJ295" s="41">
        <f>IF($I294="Ja",$B294*Formler!DA$4,0)</f>
        <v>0</v>
      </c>
      <c r="BK295" s="41">
        <f>IF($J294&gt;0,$J294*Formler!$DB296,0)</f>
        <v>0</v>
      </c>
      <c r="BL295" s="41">
        <f>IF($K294="Ja",$B294*Formler!DC$4,0)</f>
        <v>0</v>
      </c>
      <c r="BM295" s="41">
        <f>IF($L294="Ja",Formler!DE$4,0)</f>
        <v>0</v>
      </c>
      <c r="BN295" s="41">
        <f>IF($M294="Ja",Formler!DD$4*$N294,0)</f>
        <v>0</v>
      </c>
      <c r="BO295" s="41">
        <f>IF(D294="Ja",$B294*Formler!CV$5,0)</f>
        <v>0</v>
      </c>
      <c r="BP295" s="41">
        <f>IF(E294="Ja",$B294*Formler!CW$5,0)</f>
        <v>0</v>
      </c>
      <c r="BQ295" s="41">
        <f>IF(F294="Ja",$B294*Formler!CX$5,0)</f>
        <v>0</v>
      </c>
      <c r="BR295" s="41">
        <f>IF(G294="Ja",$B294*Formler!CY$5,0)</f>
        <v>0</v>
      </c>
      <c r="BS295" s="41">
        <f>IF(H294="Ja",$B294*Formler!CZ$5,0)</f>
        <v>0</v>
      </c>
      <c r="BT295" s="41">
        <f>IF(I294="Ja",$B294*Formler!DA$5,0)</f>
        <v>0</v>
      </c>
      <c r="BU295" s="41">
        <f>IF($J294&gt;0,$J294*Formler!$DB$5,0)</f>
        <v>0</v>
      </c>
      <c r="BV295" s="41">
        <f>IF(K294="Ja",$B294*Formler!DC$5,0)</f>
        <v>0</v>
      </c>
      <c r="BW295" s="41">
        <f>IF(L294="Ja",Formler!DE$5,0)</f>
        <v>0</v>
      </c>
      <c r="BX295" s="41">
        <f>IF(M294="Ja",Formler!DD$5*$N294,0)</f>
        <v>0</v>
      </c>
      <c r="BY295" s="41">
        <f>IF(D294="Ja",$B294*Formler!CV$6,0)</f>
        <v>0</v>
      </c>
      <c r="BZ295" s="41">
        <f>IF(E294="Ja",$B294*Formler!CW$6,0)</f>
        <v>0</v>
      </c>
      <c r="CA295" s="41">
        <f>IF(F294="Ja",$B294*Formler!CX$6,0)</f>
        <v>0</v>
      </c>
      <c r="CB295" s="41">
        <f>IF(G294="Ja",$B294*Formler!CY$6,0)</f>
        <v>0</v>
      </c>
      <c r="CC295" s="41">
        <f>IF(H294="Ja",$B294*Formler!CZ$6,0)</f>
        <v>0</v>
      </c>
      <c r="CD295" s="41">
        <f>IF(I294="Ja",$B294*Formler!DA$6,0)</f>
        <v>0</v>
      </c>
      <c r="CE295" s="41">
        <f>IF($J294&gt;0,$J294*Formler!$DB$6,0)</f>
        <v>0</v>
      </c>
      <c r="CF295" s="41">
        <f>IF(K294="Ja",$B294*Formler!DC$6,0)</f>
        <v>0</v>
      </c>
      <c r="CG295" s="41">
        <f>IF(L294="Ja",Formler!DE$6,0)</f>
        <v>0</v>
      </c>
      <c r="CH295" s="41">
        <f>IF(M294="Ja",Formler!DD$6*$N294,0)</f>
        <v>0</v>
      </c>
      <c r="CI295" s="41">
        <f>IF(D294="Ja",$B294*Formler!CV$7,0)</f>
        <v>0</v>
      </c>
      <c r="CJ295" s="41">
        <f>IF(E294="Ja",$B294*Formler!CW$7,0)</f>
        <v>0</v>
      </c>
      <c r="CK295" s="41">
        <f>IF(F294="Ja",$B294*Formler!CX$7,0)</f>
        <v>0</v>
      </c>
      <c r="CL295" s="41">
        <f>IF(G294="Ja",$B294*Formler!CY$7,0)</f>
        <v>0</v>
      </c>
      <c r="CM295" s="41">
        <f>IF(H294="Ja",$B294*Formler!CZ$7,0)</f>
        <v>0</v>
      </c>
      <c r="CN295" s="41">
        <f>IF(I294="Ja",$B294*Formler!DA$7,0)</f>
        <v>0</v>
      </c>
      <c r="CO295" s="41">
        <f>IF($J294&gt;0,$J294*Formler!$DB$7,0)</f>
        <v>0</v>
      </c>
      <c r="CP295" s="41">
        <f>IF(K294="Ja",$B294*Formler!DC$7,0)</f>
        <v>0</v>
      </c>
      <c r="CQ295" s="41">
        <f>IF(L294="Ja",Formler!DE$7,0)</f>
        <v>0</v>
      </c>
      <c r="CR295" s="41">
        <f>IF(M294="Ja",Formler!DD$7*$N294,0)</f>
        <v>0</v>
      </c>
      <c r="DR295" s="7">
        <v>324</v>
      </c>
    </row>
    <row r="296" spans="1:122" x14ac:dyDescent="0.35">
      <c r="A296" s="35">
        <f>Uträkningsmall!B302</f>
        <v>0</v>
      </c>
      <c r="B296" s="36">
        <f>IF(Uträkningsmall!$C302=Formler!$DR$12,12,Uträkningsmall!$C302)</f>
        <v>0</v>
      </c>
      <c r="C296" s="36">
        <f>Uträkningsmall!D302</f>
        <v>0</v>
      </c>
      <c r="D296" s="36">
        <f>Uträkningsmall!E302</f>
        <v>0</v>
      </c>
      <c r="E296" s="36">
        <f>Uträkningsmall!F302</f>
        <v>0</v>
      </c>
      <c r="F296" s="36">
        <f>Uträkningsmall!G302</f>
        <v>0</v>
      </c>
      <c r="G296" s="36">
        <f>Uträkningsmall!H302</f>
        <v>0</v>
      </c>
      <c r="H296" s="36">
        <f>Uträkningsmall!I302</f>
        <v>0</v>
      </c>
      <c r="I296" s="36">
        <f>Uträkningsmall!J302</f>
        <v>0</v>
      </c>
      <c r="J296" s="36">
        <f>Uträkningsmall!K302</f>
        <v>0</v>
      </c>
      <c r="K296" s="36">
        <f>Uträkningsmall!L302</f>
        <v>0</v>
      </c>
      <c r="L296" s="36">
        <f>Uträkningsmall!M302</f>
        <v>0</v>
      </c>
      <c r="M296" s="36">
        <f>Uträkningsmall!N302</f>
        <v>0</v>
      </c>
      <c r="N296" s="37">
        <f>Uträkningsmall!O302</f>
        <v>0</v>
      </c>
      <c r="P296" s="62">
        <f t="shared" si="83"/>
        <v>0</v>
      </c>
      <c r="Q296" s="62">
        <f t="shared" si="83"/>
        <v>0</v>
      </c>
      <c r="R296" s="62">
        <f t="shared" si="83"/>
        <v>0</v>
      </c>
      <c r="S296" s="62">
        <f t="shared" si="83"/>
        <v>0</v>
      </c>
      <c r="T296" s="62">
        <f t="shared" si="83"/>
        <v>0</v>
      </c>
      <c r="U296" s="63"/>
      <c r="V296" s="62">
        <f t="shared" si="68"/>
        <v>0</v>
      </c>
      <c r="W296" s="62">
        <f t="shared" si="69"/>
        <v>0</v>
      </c>
      <c r="X296" s="62">
        <f t="shared" si="70"/>
        <v>0</v>
      </c>
      <c r="Y296" s="62">
        <f t="shared" si="71"/>
        <v>0</v>
      </c>
      <c r="Z296" s="62">
        <f t="shared" si="72"/>
        <v>0</v>
      </c>
      <c r="AA296" s="63"/>
      <c r="AB296" s="62">
        <f t="shared" si="73"/>
        <v>0</v>
      </c>
      <c r="AC296" s="62">
        <f t="shared" si="74"/>
        <v>0</v>
      </c>
      <c r="AD296" s="62">
        <f t="shared" si="75"/>
        <v>0</v>
      </c>
      <c r="AE296" s="62">
        <f t="shared" si="76"/>
        <v>0</v>
      </c>
      <c r="AF296" s="62">
        <f t="shared" si="77"/>
        <v>0</v>
      </c>
      <c r="AH296" s="83">
        <f t="shared" si="78"/>
        <v>0</v>
      </c>
      <c r="AI296" s="64">
        <f t="shared" si="79"/>
        <v>0</v>
      </c>
      <c r="AJ296" s="64">
        <f t="shared" si="80"/>
        <v>0</v>
      </c>
      <c r="AK296" s="64">
        <f t="shared" si="81"/>
        <v>0</v>
      </c>
      <c r="AL296" s="84">
        <f t="shared" si="82"/>
        <v>0</v>
      </c>
      <c r="AU296" s="40">
        <f>IF($D295="Ja",$B295*Formler!CV$3,0)</f>
        <v>0</v>
      </c>
      <c r="AV296" s="41">
        <f>IF($E295="Ja",$B295*Formler!CW$3,0)</f>
        <v>0</v>
      </c>
      <c r="AW296" s="41">
        <f>IF($F295="Ja",$B295*Formler!CX$3,0)</f>
        <v>0</v>
      </c>
      <c r="AX296" s="41">
        <f>IF($G295="Ja",$B295*Formler!CY$3,0)</f>
        <v>0</v>
      </c>
      <c r="AY296" s="41">
        <f>IF($H295="Ja",$B295*Formler!CZ$3,0)</f>
        <v>0</v>
      </c>
      <c r="AZ296" s="41">
        <f>IF($I295="Ja",$B295*Formler!DA$3,0)</f>
        <v>0</v>
      </c>
      <c r="BA296" s="41">
        <f>IF($J295&gt;0,$J295*Formler!DB$3,0)</f>
        <v>0</v>
      </c>
      <c r="BB296" s="41">
        <f>IF($K295="Ja",$B295*Formler!DC$3,0)</f>
        <v>0</v>
      </c>
      <c r="BC296" s="74">
        <f>IF($L295="Ja",Formler!DE$3,0)</f>
        <v>0</v>
      </c>
      <c r="BD296" s="74">
        <f>IF($M295="Ja",$N295*Formler!DD$3,0)</f>
        <v>0</v>
      </c>
      <c r="BE296" s="41">
        <f>IF($D295="Ja",$B295*Formler!CV$4,0)</f>
        <v>0</v>
      </c>
      <c r="BF296" s="41">
        <f>IF($E295="Ja",$B295*Formler!CW$4,0)</f>
        <v>0</v>
      </c>
      <c r="BG296" s="41">
        <f>IF($F295="Ja",$B295*Formler!CX$4,0)</f>
        <v>0</v>
      </c>
      <c r="BH296" s="41">
        <f>IF($G295="Ja",$B295*Formler!CY$4,0)</f>
        <v>0</v>
      </c>
      <c r="BI296" s="41">
        <f>IF($H295="Ja",$B295*Formler!CZ$4,0)</f>
        <v>0</v>
      </c>
      <c r="BJ296" s="41">
        <f>IF($I295="Ja",$B295*Formler!DA$4,0)</f>
        <v>0</v>
      </c>
      <c r="BK296" s="41">
        <f>IF($J295&gt;0,$J295*Formler!$DB297,0)</f>
        <v>0</v>
      </c>
      <c r="BL296" s="41">
        <f>IF($K295="Ja",$B295*Formler!DC$4,0)</f>
        <v>0</v>
      </c>
      <c r="BM296" s="41">
        <f>IF($L295="Ja",Formler!DE$4,0)</f>
        <v>0</v>
      </c>
      <c r="BN296" s="41">
        <f>IF($M295="Ja",Formler!DD$4*$N295,0)</f>
        <v>0</v>
      </c>
      <c r="BO296" s="41">
        <f>IF(D295="Ja",$B295*Formler!CV$5,0)</f>
        <v>0</v>
      </c>
      <c r="BP296" s="41">
        <f>IF(E295="Ja",$B295*Formler!CW$5,0)</f>
        <v>0</v>
      </c>
      <c r="BQ296" s="41">
        <f>IF(F295="Ja",$B295*Formler!CX$5,0)</f>
        <v>0</v>
      </c>
      <c r="BR296" s="41">
        <f>IF(G295="Ja",$B295*Formler!CY$5,0)</f>
        <v>0</v>
      </c>
      <c r="BS296" s="41">
        <f>IF(H295="Ja",$B295*Formler!CZ$5,0)</f>
        <v>0</v>
      </c>
      <c r="BT296" s="41">
        <f>IF(I295="Ja",$B295*Formler!DA$5,0)</f>
        <v>0</v>
      </c>
      <c r="BU296" s="41">
        <f>IF($J295&gt;0,$J295*Formler!$DB$5,0)</f>
        <v>0</v>
      </c>
      <c r="BV296" s="41">
        <f>IF(K295="Ja",$B295*Formler!DC$5,0)</f>
        <v>0</v>
      </c>
      <c r="BW296" s="41">
        <f>IF(L295="Ja",Formler!DE$5,0)</f>
        <v>0</v>
      </c>
      <c r="BX296" s="41">
        <f>IF(M295="Ja",Formler!DD$5*$N295,0)</f>
        <v>0</v>
      </c>
      <c r="BY296" s="41">
        <f>IF(D295="Ja",$B295*Formler!CV$6,0)</f>
        <v>0</v>
      </c>
      <c r="BZ296" s="41">
        <f>IF(E295="Ja",$B295*Formler!CW$6,0)</f>
        <v>0</v>
      </c>
      <c r="CA296" s="41">
        <f>IF(F295="Ja",$B295*Formler!CX$6,0)</f>
        <v>0</v>
      </c>
      <c r="CB296" s="41">
        <f>IF(G295="Ja",$B295*Formler!CY$6,0)</f>
        <v>0</v>
      </c>
      <c r="CC296" s="41">
        <f>IF(H295="Ja",$B295*Formler!CZ$6,0)</f>
        <v>0</v>
      </c>
      <c r="CD296" s="41">
        <f>IF(I295="Ja",$B295*Formler!DA$6,0)</f>
        <v>0</v>
      </c>
      <c r="CE296" s="41">
        <f>IF($J295&gt;0,$J295*Formler!$DB$6,0)</f>
        <v>0</v>
      </c>
      <c r="CF296" s="41">
        <f>IF(K295="Ja",$B295*Formler!DC$6,0)</f>
        <v>0</v>
      </c>
      <c r="CG296" s="41">
        <f>IF(L295="Ja",Formler!DE$6,0)</f>
        <v>0</v>
      </c>
      <c r="CH296" s="41">
        <f>IF(M295="Ja",Formler!DD$6*$N295,0)</f>
        <v>0</v>
      </c>
      <c r="CI296" s="41">
        <f>IF(D295="Ja",$B295*Formler!CV$7,0)</f>
        <v>0</v>
      </c>
      <c r="CJ296" s="41">
        <f>IF(E295="Ja",$B295*Formler!CW$7,0)</f>
        <v>0</v>
      </c>
      <c r="CK296" s="41">
        <f>IF(F295="Ja",$B295*Formler!CX$7,0)</f>
        <v>0</v>
      </c>
      <c r="CL296" s="41">
        <f>IF(G295="Ja",$B295*Formler!CY$7,0)</f>
        <v>0</v>
      </c>
      <c r="CM296" s="41">
        <f>IF(H295="Ja",$B295*Formler!CZ$7,0)</f>
        <v>0</v>
      </c>
      <c r="CN296" s="41">
        <f>IF(I295="Ja",$B295*Formler!DA$7,0)</f>
        <v>0</v>
      </c>
      <c r="CO296" s="41">
        <f>IF($J295&gt;0,$J295*Formler!$DB$7,0)</f>
        <v>0</v>
      </c>
      <c r="CP296" s="41">
        <f>IF(K295="Ja",$B295*Formler!DC$7,0)</f>
        <v>0</v>
      </c>
      <c r="CQ296" s="41">
        <f>IF(L295="Ja",Formler!DE$7,0)</f>
        <v>0</v>
      </c>
      <c r="CR296" s="41">
        <f>IF(M295="Ja",Formler!DD$7*$N295,0)</f>
        <v>0</v>
      </c>
      <c r="DR296" s="7">
        <v>325</v>
      </c>
    </row>
    <row r="297" spans="1:122" ht="14" thickBot="1" x14ac:dyDescent="0.4">
      <c r="A297" s="46">
        <f>Uträkningsmall!B303</f>
        <v>0</v>
      </c>
      <c r="B297" s="47">
        <f>IF(Uträkningsmall!$C303=Formler!$DR$12,12,Uträkningsmall!$C303)</f>
        <v>0</v>
      </c>
      <c r="C297" s="47">
        <f>Uträkningsmall!D303</f>
        <v>0</v>
      </c>
      <c r="D297" s="47">
        <f>Uträkningsmall!E303</f>
        <v>0</v>
      </c>
      <c r="E297" s="47">
        <f>Uträkningsmall!F303</f>
        <v>0</v>
      </c>
      <c r="F297" s="47">
        <f>Uträkningsmall!G303</f>
        <v>0</v>
      </c>
      <c r="G297" s="47">
        <f>Uträkningsmall!H303</f>
        <v>0</v>
      </c>
      <c r="H297" s="47">
        <f>Uträkningsmall!I303</f>
        <v>0</v>
      </c>
      <c r="I297" s="47">
        <f>Uträkningsmall!J303</f>
        <v>0</v>
      </c>
      <c r="J297" s="36">
        <f>Uträkningsmall!K303</f>
        <v>0</v>
      </c>
      <c r="K297" s="47">
        <f>Uträkningsmall!L303</f>
        <v>0</v>
      </c>
      <c r="L297" s="47">
        <f>Uträkningsmall!M303</f>
        <v>0</v>
      </c>
      <c r="M297" s="47">
        <f>Uträkningsmall!N303</f>
        <v>0</v>
      </c>
      <c r="N297" s="48">
        <f>Uträkningsmall!O303</f>
        <v>0</v>
      </c>
      <c r="P297" s="62">
        <f t="shared" si="83"/>
        <v>0</v>
      </c>
      <c r="Q297" s="62">
        <f t="shared" si="83"/>
        <v>0</v>
      </c>
      <c r="R297" s="62">
        <f t="shared" si="83"/>
        <v>0</v>
      </c>
      <c r="S297" s="62">
        <f t="shared" si="83"/>
        <v>0</v>
      </c>
      <c r="T297" s="62">
        <f t="shared" si="83"/>
        <v>0</v>
      </c>
      <c r="U297" s="63"/>
      <c r="V297" s="62">
        <f t="shared" si="68"/>
        <v>0</v>
      </c>
      <c r="W297" s="62">
        <f t="shared" si="69"/>
        <v>0</v>
      </c>
      <c r="X297" s="62">
        <f t="shared" si="70"/>
        <v>0</v>
      </c>
      <c r="Y297" s="62">
        <f t="shared" si="71"/>
        <v>0</v>
      </c>
      <c r="Z297" s="62">
        <f t="shared" si="72"/>
        <v>0</v>
      </c>
      <c r="AA297" s="63"/>
      <c r="AB297" s="62">
        <f t="shared" si="73"/>
        <v>0</v>
      </c>
      <c r="AC297" s="62">
        <f t="shared" si="74"/>
        <v>0</v>
      </c>
      <c r="AD297" s="62">
        <f t="shared" si="75"/>
        <v>0</v>
      </c>
      <c r="AE297" s="62">
        <f t="shared" si="76"/>
        <v>0</v>
      </c>
      <c r="AF297" s="62">
        <f t="shared" si="77"/>
        <v>0</v>
      </c>
      <c r="AH297" s="83">
        <f t="shared" si="78"/>
        <v>0</v>
      </c>
      <c r="AI297" s="64">
        <f t="shared" si="79"/>
        <v>0</v>
      </c>
      <c r="AJ297" s="64">
        <f t="shared" si="80"/>
        <v>0</v>
      </c>
      <c r="AK297" s="64">
        <f t="shared" si="81"/>
        <v>0</v>
      </c>
      <c r="AL297" s="84">
        <f t="shared" si="82"/>
        <v>0</v>
      </c>
      <c r="AU297" s="40">
        <f>IF($D296="Ja",$B296*Formler!CV$3,0)</f>
        <v>0</v>
      </c>
      <c r="AV297" s="41">
        <f>IF($E296="Ja",$B296*Formler!CW$3,0)</f>
        <v>0</v>
      </c>
      <c r="AW297" s="41">
        <f>IF($F296="Ja",$B296*Formler!CX$3,0)</f>
        <v>0</v>
      </c>
      <c r="AX297" s="41">
        <f>IF($G296="Ja",$B296*Formler!CY$3,0)</f>
        <v>0</v>
      </c>
      <c r="AY297" s="41">
        <f>IF($H296="Ja",$B296*Formler!CZ$3,0)</f>
        <v>0</v>
      </c>
      <c r="AZ297" s="41">
        <f>IF($I296="Ja",$B296*Formler!DA$3,0)</f>
        <v>0</v>
      </c>
      <c r="BA297" s="41">
        <f>IF($J296&gt;0,$J296*Formler!DB$3,0)</f>
        <v>0</v>
      </c>
      <c r="BB297" s="41">
        <f>IF($K296="Ja",$B296*Formler!DC$3,0)</f>
        <v>0</v>
      </c>
      <c r="BC297" s="74">
        <f>IF($L296="Ja",Formler!DE$3,0)</f>
        <v>0</v>
      </c>
      <c r="BD297" s="74">
        <f>IF($M296="Ja",$N296*Formler!DD$3,0)</f>
        <v>0</v>
      </c>
      <c r="BE297" s="41">
        <f>IF($D296="Ja",$B296*Formler!CV$4,0)</f>
        <v>0</v>
      </c>
      <c r="BF297" s="41">
        <f>IF($E296="Ja",$B296*Formler!CW$4,0)</f>
        <v>0</v>
      </c>
      <c r="BG297" s="41">
        <f>IF($F296="Ja",$B296*Formler!CX$4,0)</f>
        <v>0</v>
      </c>
      <c r="BH297" s="41">
        <f>IF($G296="Ja",$B296*Formler!CY$4,0)</f>
        <v>0</v>
      </c>
      <c r="BI297" s="41">
        <f>IF($H296="Ja",$B296*Formler!CZ$4,0)</f>
        <v>0</v>
      </c>
      <c r="BJ297" s="41">
        <f>IF($I296="Ja",$B296*Formler!DA$4,0)</f>
        <v>0</v>
      </c>
      <c r="BK297" s="41">
        <f>IF($J296&gt;0,$J296*Formler!$DB298,0)</f>
        <v>0</v>
      </c>
      <c r="BL297" s="41">
        <f>IF($K296="Ja",$B296*Formler!DC$4,0)</f>
        <v>0</v>
      </c>
      <c r="BM297" s="41">
        <f>IF($L296="Ja",Formler!DE$4,0)</f>
        <v>0</v>
      </c>
      <c r="BN297" s="41">
        <f>IF($M296="Ja",Formler!DD$4*$N296,0)</f>
        <v>0</v>
      </c>
      <c r="BO297" s="41">
        <f>IF(D296="Ja",$B296*Formler!CV$5,0)</f>
        <v>0</v>
      </c>
      <c r="BP297" s="41">
        <f>IF(E296="Ja",$B296*Formler!CW$5,0)</f>
        <v>0</v>
      </c>
      <c r="BQ297" s="41">
        <f>IF(F296="Ja",$B296*Formler!CX$5,0)</f>
        <v>0</v>
      </c>
      <c r="BR297" s="41">
        <f>IF(G296="Ja",$B296*Formler!CY$5,0)</f>
        <v>0</v>
      </c>
      <c r="BS297" s="41">
        <f>IF(H296="Ja",$B296*Formler!CZ$5,0)</f>
        <v>0</v>
      </c>
      <c r="BT297" s="41">
        <f>IF(I296="Ja",$B296*Formler!DA$5,0)</f>
        <v>0</v>
      </c>
      <c r="BU297" s="41">
        <f>IF($J296&gt;0,$J296*Formler!$DB$5,0)</f>
        <v>0</v>
      </c>
      <c r="BV297" s="41">
        <f>IF(K296="Ja",$B296*Formler!DC$5,0)</f>
        <v>0</v>
      </c>
      <c r="BW297" s="41">
        <f>IF(L296="Ja",Formler!DE$5,0)</f>
        <v>0</v>
      </c>
      <c r="BX297" s="41">
        <f>IF(M296="Ja",Formler!DD$5*$N296,0)</f>
        <v>0</v>
      </c>
      <c r="BY297" s="41">
        <f>IF(D296="Ja",$B296*Formler!CV$6,0)</f>
        <v>0</v>
      </c>
      <c r="BZ297" s="41">
        <f>IF(E296="Ja",$B296*Formler!CW$6,0)</f>
        <v>0</v>
      </c>
      <c r="CA297" s="41">
        <f>IF(F296="Ja",$B296*Formler!CX$6,0)</f>
        <v>0</v>
      </c>
      <c r="CB297" s="41">
        <f>IF(G296="Ja",$B296*Formler!CY$6,0)</f>
        <v>0</v>
      </c>
      <c r="CC297" s="41">
        <f>IF(H296="Ja",$B296*Formler!CZ$6,0)</f>
        <v>0</v>
      </c>
      <c r="CD297" s="41">
        <f>IF(I296="Ja",$B296*Formler!DA$6,0)</f>
        <v>0</v>
      </c>
      <c r="CE297" s="41">
        <f>IF($J296&gt;0,$J296*Formler!$DB$6,0)</f>
        <v>0</v>
      </c>
      <c r="CF297" s="41">
        <f>IF(K296="Ja",$B296*Formler!DC$6,0)</f>
        <v>0</v>
      </c>
      <c r="CG297" s="41">
        <f>IF(L296="Ja",Formler!DE$6,0)</f>
        <v>0</v>
      </c>
      <c r="CH297" s="41">
        <f>IF(M296="Ja",Formler!DD$6*$N296,0)</f>
        <v>0</v>
      </c>
      <c r="CI297" s="41">
        <f>IF(D296="Ja",$B296*Formler!CV$7,0)</f>
        <v>0</v>
      </c>
      <c r="CJ297" s="41">
        <f>IF(E296="Ja",$B296*Formler!CW$7,0)</f>
        <v>0</v>
      </c>
      <c r="CK297" s="41">
        <f>IF(F296="Ja",$B296*Formler!CX$7,0)</f>
        <v>0</v>
      </c>
      <c r="CL297" s="41">
        <f>IF(G296="Ja",$B296*Formler!CY$7,0)</f>
        <v>0</v>
      </c>
      <c r="CM297" s="41">
        <f>IF(H296="Ja",$B296*Formler!CZ$7,0)</f>
        <v>0</v>
      </c>
      <c r="CN297" s="41">
        <f>IF(I296="Ja",$B296*Formler!DA$7,0)</f>
        <v>0</v>
      </c>
      <c r="CO297" s="41">
        <f>IF($J296&gt;0,$J296*Formler!$DB$7,0)</f>
        <v>0</v>
      </c>
      <c r="CP297" s="41">
        <f>IF(K296="Ja",$B296*Formler!DC$7,0)</f>
        <v>0</v>
      </c>
      <c r="CQ297" s="41">
        <f>IF(L296="Ja",Formler!DE$7,0)</f>
        <v>0</v>
      </c>
      <c r="CR297" s="41">
        <f>IF(M296="Ja",Formler!DD$7*$N296,0)</f>
        <v>0</v>
      </c>
      <c r="DR297" s="7">
        <v>326</v>
      </c>
    </row>
    <row r="298" spans="1:122" ht="14" thickBot="1" x14ac:dyDescent="0.4">
      <c r="P298" s="62">
        <f t="shared" si="83"/>
        <v>0</v>
      </c>
      <c r="Q298" s="62">
        <f t="shared" si="83"/>
        <v>0</v>
      </c>
      <c r="R298" s="62">
        <f t="shared" si="83"/>
        <v>0</v>
      </c>
      <c r="S298" s="62">
        <f t="shared" si="83"/>
        <v>0</v>
      </c>
      <c r="T298" s="62">
        <f t="shared" si="83"/>
        <v>0</v>
      </c>
      <c r="U298" s="63"/>
      <c r="V298" s="66">
        <f t="shared" si="68"/>
        <v>0</v>
      </c>
      <c r="W298" s="66">
        <f t="shared" si="69"/>
        <v>0</v>
      </c>
      <c r="X298" s="66">
        <f t="shared" si="70"/>
        <v>0</v>
      </c>
      <c r="Y298" s="66">
        <f t="shared" si="71"/>
        <v>0</v>
      </c>
      <c r="Z298" s="66">
        <f t="shared" si="72"/>
        <v>0</v>
      </c>
      <c r="AA298" s="63"/>
      <c r="AB298" s="66">
        <f t="shared" si="73"/>
        <v>0</v>
      </c>
      <c r="AC298" s="66">
        <f t="shared" si="74"/>
        <v>0</v>
      </c>
      <c r="AD298" s="66">
        <f t="shared" si="75"/>
        <v>0</v>
      </c>
      <c r="AE298" s="66">
        <f t="shared" si="76"/>
        <v>0</v>
      </c>
      <c r="AF298" s="66">
        <f t="shared" si="77"/>
        <v>0</v>
      </c>
      <c r="AH298" s="85">
        <f t="shared" si="78"/>
        <v>0</v>
      </c>
      <c r="AI298" s="67">
        <f t="shared" si="79"/>
        <v>0</v>
      </c>
      <c r="AJ298" s="67">
        <f t="shared" si="80"/>
        <v>0</v>
      </c>
      <c r="AK298" s="67">
        <f t="shared" si="81"/>
        <v>0</v>
      </c>
      <c r="AL298" s="86">
        <f t="shared" si="82"/>
        <v>0</v>
      </c>
      <c r="AU298" s="40">
        <f>IF($D297="Ja",$B297*Formler!CV$3,0)</f>
        <v>0</v>
      </c>
      <c r="AV298" s="41">
        <f>IF($E297="Ja",$B297*Formler!CW$3,0)</f>
        <v>0</v>
      </c>
      <c r="AW298" s="41">
        <f>IF($F297="Ja",$B297*Formler!CX$3,0)</f>
        <v>0</v>
      </c>
      <c r="AX298" s="41">
        <f>IF($G297="Ja",$B297*Formler!CY$3,0)</f>
        <v>0</v>
      </c>
      <c r="AY298" s="41">
        <f>IF($H297="Ja",$B297*Formler!CZ$3,0)</f>
        <v>0</v>
      </c>
      <c r="AZ298" s="41">
        <f>IF($I297="Ja",$B297*Formler!DA$3,0)</f>
        <v>0</v>
      </c>
      <c r="BA298" s="41">
        <f>IF($J297&gt;0,$J297*Formler!DB$3,0)</f>
        <v>0</v>
      </c>
      <c r="BB298" s="41">
        <f>IF($K297="Ja",$B297*Formler!DC$3,0)</f>
        <v>0</v>
      </c>
      <c r="BC298" s="74">
        <f>IF($L297="Ja",Formler!DE$3,0)</f>
        <v>0</v>
      </c>
      <c r="BD298" s="74">
        <f>IF($M297="Ja",$N297*Formler!DD$3,0)</f>
        <v>0</v>
      </c>
      <c r="BE298" s="41">
        <f>IF($D297="Ja",$B297*Formler!CV$4,0)</f>
        <v>0</v>
      </c>
      <c r="BF298" s="41">
        <f>IF($E297="Ja",$B297*Formler!CW$4,0)</f>
        <v>0</v>
      </c>
      <c r="BG298" s="41">
        <f>IF($F297="Ja",$B297*Formler!CX$4,0)</f>
        <v>0</v>
      </c>
      <c r="BH298" s="41">
        <f>IF($G297="Ja",$B297*Formler!CY$4,0)</f>
        <v>0</v>
      </c>
      <c r="BI298" s="41">
        <f>IF($H297="Ja",$B297*Formler!CZ$4,0)</f>
        <v>0</v>
      </c>
      <c r="BJ298" s="41">
        <f>IF($I297="Ja",$B297*Formler!DA$4,0)</f>
        <v>0</v>
      </c>
      <c r="BK298" s="41">
        <f>IF($J297&gt;0,$J297*Formler!$DB299,0)</f>
        <v>0</v>
      </c>
      <c r="BL298" s="41">
        <f>IF($K297="Ja",$B297*Formler!DC$4,0)</f>
        <v>0</v>
      </c>
      <c r="BM298" s="41">
        <f>IF($L297="Ja",Formler!DE$4,0)</f>
        <v>0</v>
      </c>
      <c r="BN298" s="41">
        <f>IF($M297="Ja",Formler!DD$4*$N297,0)</f>
        <v>0</v>
      </c>
      <c r="BO298" s="41">
        <f>IF(D297="Ja",$B297*Formler!CV$5,0)</f>
        <v>0</v>
      </c>
      <c r="BP298" s="41">
        <f>IF(E297="Ja",$B297*Formler!CW$5,0)</f>
        <v>0</v>
      </c>
      <c r="BQ298" s="41">
        <f>IF(F297="Ja",$B297*Formler!CX$5,0)</f>
        <v>0</v>
      </c>
      <c r="BR298" s="41">
        <f>IF(G297="Ja",$B297*Formler!CY$5,0)</f>
        <v>0</v>
      </c>
      <c r="BS298" s="41">
        <f>IF(H297="Ja",$B297*Formler!CZ$5,0)</f>
        <v>0</v>
      </c>
      <c r="BT298" s="41">
        <f>IF(I297="Ja",$B297*Formler!DA$5,0)</f>
        <v>0</v>
      </c>
      <c r="BU298" s="41">
        <f>IF($J297&gt;0,$J297*Formler!$DB$5,0)</f>
        <v>0</v>
      </c>
      <c r="BV298" s="41">
        <f>IF(K297="Ja",$B297*Formler!DC$5,0)</f>
        <v>0</v>
      </c>
      <c r="BW298" s="41">
        <f>IF(L297="Ja",Formler!DE$5,0)</f>
        <v>0</v>
      </c>
      <c r="BX298" s="41">
        <f>IF(M297="Ja",Formler!DD$5*$N297,0)</f>
        <v>0</v>
      </c>
      <c r="BY298" s="41">
        <f>IF(D297="Ja",$B297*Formler!CV$6,0)</f>
        <v>0</v>
      </c>
      <c r="BZ298" s="41">
        <f>IF(E297="Ja",$B297*Formler!CW$6,0)</f>
        <v>0</v>
      </c>
      <c r="CA298" s="41">
        <f>IF(F297="Ja",$B297*Formler!CX$6,0)</f>
        <v>0</v>
      </c>
      <c r="CB298" s="41">
        <f>IF(G297="Ja",$B297*Formler!CY$6,0)</f>
        <v>0</v>
      </c>
      <c r="CC298" s="41">
        <f>IF(H297="Ja",$B297*Formler!CZ$6,0)</f>
        <v>0</v>
      </c>
      <c r="CD298" s="41">
        <f>IF(I297="Ja",$B297*Formler!DA$6,0)</f>
        <v>0</v>
      </c>
      <c r="CE298" s="41">
        <f>IF($J297&gt;0,$J297*Formler!$DB$6,0)</f>
        <v>0</v>
      </c>
      <c r="CF298" s="41">
        <f>IF(K297="Ja",$B297*Formler!DC$6,0)</f>
        <v>0</v>
      </c>
      <c r="CG298" s="41">
        <f>IF(L297="Ja",Formler!DE$6,0)</f>
        <v>0</v>
      </c>
      <c r="CH298" s="41">
        <f>IF(M297="Ja",Formler!DD$6*$N297,0)</f>
        <v>0</v>
      </c>
      <c r="CI298" s="41">
        <f>IF(D297="Ja",$B297*Formler!CV$7,0)</f>
        <v>0</v>
      </c>
      <c r="CJ298" s="41">
        <f>IF(E297="Ja",$B297*Formler!CW$7,0)</f>
        <v>0</v>
      </c>
      <c r="CK298" s="41">
        <f>IF(F297="Ja",$B297*Formler!CX$7,0)</f>
        <v>0</v>
      </c>
      <c r="CL298" s="41">
        <f>IF(G297="Ja",$B297*Formler!CY$7,0)</f>
        <v>0</v>
      </c>
      <c r="CM298" s="41">
        <f>IF(H297="Ja",$B297*Formler!CZ$7,0)</f>
        <v>0</v>
      </c>
      <c r="CN298" s="41">
        <f>IF(I297="Ja",$B297*Formler!DA$7,0)</f>
        <v>0</v>
      </c>
      <c r="CO298" s="41">
        <f>IF($J297&gt;0,$J297*Formler!$DB$7,0)</f>
        <v>0</v>
      </c>
      <c r="CP298" s="41">
        <f>IF(K297="Ja",$B297*Formler!DC$7,0)</f>
        <v>0</v>
      </c>
      <c r="CQ298" s="41">
        <f>IF(L297="Ja",Formler!DE$7,0)</f>
        <v>0</v>
      </c>
      <c r="CR298" s="41">
        <f>IF(M297="Ja",Formler!DD$7*$N297,0)</f>
        <v>0</v>
      </c>
      <c r="DR298" s="7">
        <v>327</v>
      </c>
    </row>
    <row r="299" spans="1:122" ht="14" thickBot="1" x14ac:dyDescent="0.4">
      <c r="O299" s="68"/>
      <c r="P299" s="69"/>
      <c r="Q299" s="69"/>
      <c r="R299" s="69"/>
      <c r="S299" s="69"/>
      <c r="T299" s="69"/>
      <c r="U299" s="69"/>
      <c r="V299" s="69"/>
      <c r="W299" s="69"/>
      <c r="X299" s="69"/>
      <c r="Y299" s="69"/>
      <c r="Z299" s="69"/>
      <c r="AA299" s="69"/>
      <c r="AB299" s="69"/>
      <c r="AC299" s="69"/>
      <c r="AD299" s="69"/>
      <c r="AE299" s="69"/>
      <c r="AF299" s="69"/>
      <c r="AG299" s="68"/>
      <c r="AH299" s="87">
        <f>SUM(AH2:AH298)</f>
        <v>238715.00000000003</v>
      </c>
      <c r="AI299" s="88">
        <f t="shared" ref="AI299:AL299" si="84">SUM(AI2:AI298)</f>
        <v>214145.83333333331</v>
      </c>
      <c r="AJ299" s="88">
        <f t="shared" si="84"/>
        <v>239052.5</v>
      </c>
      <c r="AK299" s="88">
        <f t="shared" si="84"/>
        <v>229714.99999999997</v>
      </c>
      <c r="AL299" s="89">
        <f t="shared" si="84"/>
        <v>222888.61666666667</v>
      </c>
      <c r="DR299" s="7">
        <v>328</v>
      </c>
    </row>
    <row r="300" spans="1:122" x14ac:dyDescent="0.35">
      <c r="O300" s="68"/>
      <c r="P300" s="69"/>
      <c r="Q300" s="69"/>
      <c r="R300" s="69"/>
      <c r="S300" s="69"/>
      <c r="T300" s="69"/>
      <c r="U300" s="69"/>
      <c r="V300" s="69"/>
      <c r="W300" s="69"/>
      <c r="X300" s="69"/>
      <c r="Y300" s="69"/>
      <c r="Z300" s="69"/>
      <c r="AA300" s="69"/>
      <c r="AB300" s="69"/>
      <c r="AC300" s="69"/>
      <c r="AD300" s="69"/>
      <c r="AE300" s="69"/>
      <c r="AF300" s="69"/>
      <c r="AG300" s="68"/>
      <c r="AH300" s="69"/>
      <c r="AI300" s="69"/>
      <c r="AJ300" s="69"/>
      <c r="AK300" s="69"/>
      <c r="AL300" s="69"/>
      <c r="DR300" s="7">
        <v>329</v>
      </c>
    </row>
    <row r="301" spans="1:122" x14ac:dyDescent="0.35">
      <c r="O301" s="68"/>
      <c r="P301" s="69"/>
      <c r="Q301" s="69"/>
      <c r="R301" s="69"/>
      <c r="S301" s="69"/>
      <c r="T301" s="69"/>
      <c r="U301" s="69"/>
      <c r="V301" s="69"/>
      <c r="W301" s="69"/>
      <c r="X301" s="69"/>
      <c r="Y301" s="69"/>
      <c r="Z301" s="69"/>
      <c r="AA301" s="69"/>
      <c r="AB301" s="69"/>
      <c r="AC301" s="69"/>
      <c r="AD301" s="69"/>
      <c r="AE301" s="69"/>
      <c r="AF301" s="69"/>
      <c r="AG301" s="68"/>
      <c r="AH301" s="69"/>
      <c r="AI301" s="69"/>
      <c r="AJ301" s="69"/>
      <c r="AK301" s="69"/>
      <c r="AL301" s="69"/>
      <c r="DR301" s="7">
        <v>330</v>
      </c>
    </row>
    <row r="302" spans="1:122" x14ac:dyDescent="0.35">
      <c r="O302" s="68"/>
      <c r="P302" s="69"/>
      <c r="Q302" s="69"/>
      <c r="R302" s="69"/>
      <c r="S302" s="69"/>
      <c r="T302" s="69"/>
      <c r="U302" s="69"/>
      <c r="V302" s="69"/>
      <c r="W302" s="69"/>
      <c r="X302" s="69"/>
      <c r="Y302" s="69"/>
      <c r="Z302" s="69"/>
      <c r="AA302" s="69"/>
      <c r="AB302" s="69"/>
      <c r="AC302" s="69"/>
      <c r="AD302" s="69"/>
      <c r="AE302" s="69"/>
      <c r="AF302" s="69"/>
      <c r="AG302" s="68"/>
      <c r="AH302" s="69"/>
      <c r="AI302" s="69"/>
      <c r="AJ302" s="69"/>
      <c r="AK302" s="69"/>
      <c r="AL302" s="69"/>
      <c r="DR302" s="7">
        <v>331</v>
      </c>
    </row>
    <row r="303" spans="1:122" x14ac:dyDescent="0.35">
      <c r="O303" s="68"/>
      <c r="P303" s="69"/>
      <c r="Q303" s="69"/>
      <c r="R303" s="69"/>
      <c r="S303" s="69"/>
      <c r="T303" s="69"/>
      <c r="U303" s="69"/>
      <c r="V303" s="69"/>
      <c r="W303" s="69"/>
      <c r="X303" s="69"/>
      <c r="Y303" s="69"/>
      <c r="Z303" s="69"/>
      <c r="AA303" s="69"/>
      <c r="AB303" s="69"/>
      <c r="AC303" s="69"/>
      <c r="AD303" s="69"/>
      <c r="AE303" s="69"/>
      <c r="AF303" s="69"/>
      <c r="AG303" s="68"/>
      <c r="AH303" s="69"/>
      <c r="AI303" s="69"/>
      <c r="AJ303" s="69"/>
      <c r="AK303" s="69"/>
      <c r="AL303" s="69"/>
      <c r="DR303" s="7">
        <v>332</v>
      </c>
    </row>
    <row r="304" spans="1:122" x14ac:dyDescent="0.35">
      <c r="O304" s="68"/>
      <c r="P304" s="69"/>
      <c r="Q304" s="69"/>
      <c r="R304" s="69"/>
      <c r="S304" s="69"/>
      <c r="T304" s="69"/>
      <c r="U304" s="69"/>
      <c r="V304" s="69"/>
      <c r="W304" s="69"/>
      <c r="X304" s="69"/>
      <c r="Y304" s="69"/>
      <c r="Z304" s="69"/>
      <c r="AA304" s="69"/>
      <c r="AB304" s="69"/>
      <c r="AC304" s="69"/>
      <c r="AD304" s="69"/>
      <c r="AE304" s="69"/>
      <c r="AF304" s="69"/>
      <c r="AG304" s="68"/>
      <c r="AH304" s="69"/>
      <c r="AI304" s="69"/>
      <c r="AJ304" s="69"/>
      <c r="AK304" s="69"/>
      <c r="AL304" s="69"/>
      <c r="DR304" s="7">
        <v>333</v>
      </c>
    </row>
    <row r="305" spans="15:122" x14ac:dyDescent="0.35">
      <c r="O305" s="68"/>
      <c r="P305" s="69"/>
      <c r="Q305" s="69"/>
      <c r="R305" s="69"/>
      <c r="S305" s="69"/>
      <c r="T305" s="69"/>
      <c r="U305" s="69"/>
      <c r="V305" s="69"/>
      <c r="W305" s="69"/>
      <c r="X305" s="69"/>
      <c r="Y305" s="69"/>
      <c r="Z305" s="69"/>
      <c r="AA305" s="69"/>
      <c r="AB305" s="69"/>
      <c r="AC305" s="69"/>
      <c r="AD305" s="69"/>
      <c r="AE305" s="69"/>
      <c r="AF305" s="69"/>
      <c r="AG305" s="68"/>
      <c r="AH305" s="69"/>
      <c r="AI305" s="69"/>
      <c r="AJ305" s="69"/>
      <c r="AK305" s="69"/>
      <c r="AL305" s="69"/>
      <c r="DR305" s="7">
        <v>334</v>
      </c>
    </row>
    <row r="306" spans="15:122" x14ac:dyDescent="0.35">
      <c r="O306" s="68"/>
      <c r="P306" s="69"/>
      <c r="Q306" s="69"/>
      <c r="R306" s="69"/>
      <c r="S306" s="69"/>
      <c r="T306" s="69"/>
      <c r="U306" s="69"/>
      <c r="V306" s="69"/>
      <c r="W306" s="69"/>
      <c r="X306" s="69"/>
      <c r="Y306" s="69"/>
      <c r="Z306" s="69"/>
      <c r="AA306" s="69"/>
      <c r="AB306" s="69"/>
      <c r="AC306" s="69"/>
      <c r="AD306" s="69"/>
      <c r="AE306" s="69"/>
      <c r="AF306" s="69"/>
      <c r="AG306" s="68"/>
      <c r="AH306" s="69"/>
      <c r="AI306" s="69"/>
      <c r="AJ306" s="69"/>
      <c r="AK306" s="69"/>
      <c r="AL306" s="69"/>
      <c r="DR306" s="7">
        <v>335</v>
      </c>
    </row>
    <row r="307" spans="15:122" x14ac:dyDescent="0.35">
      <c r="O307" s="68"/>
      <c r="P307" s="69"/>
      <c r="Q307" s="69"/>
      <c r="R307" s="69"/>
      <c r="S307" s="69"/>
      <c r="T307" s="69"/>
      <c r="U307" s="69"/>
      <c r="V307" s="69"/>
      <c r="W307" s="69"/>
      <c r="X307" s="69"/>
      <c r="Y307" s="69"/>
      <c r="Z307" s="69"/>
      <c r="AA307" s="69"/>
      <c r="AB307" s="69"/>
      <c r="AC307" s="69"/>
      <c r="AD307" s="69"/>
      <c r="AE307" s="69"/>
      <c r="AF307" s="69"/>
      <c r="AG307" s="68"/>
      <c r="AH307" s="69"/>
      <c r="AI307" s="69"/>
      <c r="AJ307" s="69"/>
      <c r="AK307" s="69"/>
      <c r="AL307" s="69"/>
      <c r="DR307" s="7">
        <v>336</v>
      </c>
    </row>
    <row r="308" spans="15:122" x14ac:dyDescent="0.35">
      <c r="O308" s="68"/>
      <c r="P308" s="69"/>
      <c r="Q308" s="69"/>
      <c r="R308" s="69"/>
      <c r="S308" s="69"/>
      <c r="T308" s="69"/>
      <c r="U308" s="69"/>
      <c r="V308" s="69"/>
      <c r="W308" s="69"/>
      <c r="X308" s="69"/>
      <c r="Y308" s="69"/>
      <c r="Z308" s="69"/>
      <c r="AA308" s="69"/>
      <c r="AB308" s="69"/>
      <c r="AC308" s="69"/>
      <c r="AD308" s="69"/>
      <c r="AE308" s="69"/>
      <c r="AF308" s="69"/>
      <c r="AG308" s="68"/>
      <c r="AH308" s="69"/>
      <c r="AI308" s="69"/>
      <c r="AJ308" s="69"/>
      <c r="AK308" s="69"/>
      <c r="AL308" s="69"/>
      <c r="DR308" s="7">
        <v>337</v>
      </c>
    </row>
    <row r="309" spans="15:122" x14ac:dyDescent="0.35">
      <c r="O309" s="68"/>
      <c r="P309" s="69"/>
      <c r="Q309" s="69"/>
      <c r="R309" s="69"/>
      <c r="S309" s="69"/>
      <c r="T309" s="69"/>
      <c r="U309" s="69"/>
      <c r="V309" s="69"/>
      <c r="W309" s="69"/>
      <c r="X309" s="69"/>
      <c r="Y309" s="69"/>
      <c r="Z309" s="69"/>
      <c r="AA309" s="69"/>
      <c r="AB309" s="69"/>
      <c r="AC309" s="69"/>
      <c r="AD309" s="69"/>
      <c r="AE309" s="69"/>
      <c r="AF309" s="69"/>
      <c r="AG309" s="68"/>
      <c r="AH309" s="69"/>
      <c r="AI309" s="69"/>
      <c r="AJ309" s="69"/>
      <c r="AK309" s="69"/>
      <c r="AL309" s="69"/>
      <c r="DR309" s="7">
        <v>338</v>
      </c>
    </row>
    <row r="310" spans="15:122" x14ac:dyDescent="0.35">
      <c r="O310" s="68"/>
      <c r="P310" s="69"/>
      <c r="Q310" s="69"/>
      <c r="R310" s="69"/>
      <c r="S310" s="69"/>
      <c r="T310" s="69"/>
      <c r="U310" s="69"/>
      <c r="V310" s="69"/>
      <c r="W310" s="69"/>
      <c r="X310" s="69"/>
      <c r="Y310" s="69"/>
      <c r="Z310" s="69"/>
      <c r="AA310" s="69"/>
      <c r="AB310" s="69"/>
      <c r="AC310" s="69"/>
      <c r="AD310" s="69"/>
      <c r="AE310" s="69"/>
      <c r="AF310" s="69"/>
      <c r="AG310" s="68"/>
      <c r="AH310" s="69"/>
      <c r="AI310" s="69"/>
      <c r="AJ310" s="69"/>
      <c r="AK310" s="69"/>
      <c r="AL310" s="69"/>
      <c r="DR310" s="7">
        <v>339</v>
      </c>
    </row>
    <row r="311" spans="15:122" x14ac:dyDescent="0.35">
      <c r="O311" s="68"/>
      <c r="P311" s="69"/>
      <c r="Q311" s="69"/>
      <c r="R311" s="69"/>
      <c r="S311" s="69"/>
      <c r="T311" s="69"/>
      <c r="U311" s="69"/>
      <c r="V311" s="69"/>
      <c r="W311" s="69"/>
      <c r="X311" s="69"/>
      <c r="Y311" s="69"/>
      <c r="Z311" s="69"/>
      <c r="AA311" s="69"/>
      <c r="AB311" s="69"/>
      <c r="AC311" s="69"/>
      <c r="AD311" s="69"/>
      <c r="AE311" s="69"/>
      <c r="AF311" s="69"/>
      <c r="AG311" s="68"/>
      <c r="AH311" s="69"/>
      <c r="AI311" s="69"/>
      <c r="AJ311" s="69"/>
      <c r="AK311" s="69"/>
      <c r="AL311" s="69"/>
      <c r="DR311" s="7">
        <v>340</v>
      </c>
    </row>
    <row r="312" spans="15:122" x14ac:dyDescent="0.35">
      <c r="O312" s="68"/>
      <c r="P312" s="69"/>
      <c r="Q312" s="69"/>
      <c r="R312" s="69"/>
      <c r="S312" s="69"/>
      <c r="T312" s="69"/>
      <c r="U312" s="69"/>
      <c r="V312" s="69"/>
      <c r="W312" s="69"/>
      <c r="X312" s="69"/>
      <c r="Y312" s="69"/>
      <c r="Z312" s="69"/>
      <c r="AA312" s="69"/>
      <c r="AB312" s="69"/>
      <c r="AC312" s="69"/>
      <c r="AD312" s="69"/>
      <c r="AE312" s="69"/>
      <c r="AF312" s="69"/>
      <c r="AG312" s="68"/>
      <c r="AH312" s="69"/>
      <c r="AI312" s="69"/>
      <c r="AJ312" s="69"/>
      <c r="AK312" s="69"/>
      <c r="AL312" s="69"/>
      <c r="DR312" s="7">
        <v>341</v>
      </c>
    </row>
    <row r="313" spans="15:122" x14ac:dyDescent="0.35">
      <c r="O313" s="68"/>
      <c r="P313" s="69"/>
      <c r="Q313" s="69"/>
      <c r="R313" s="69"/>
      <c r="S313" s="69"/>
      <c r="T313" s="69"/>
      <c r="U313" s="69"/>
      <c r="V313" s="69"/>
      <c r="W313" s="69"/>
      <c r="X313" s="69"/>
      <c r="Y313" s="69"/>
      <c r="Z313" s="69"/>
      <c r="AA313" s="69"/>
      <c r="AB313" s="69"/>
      <c r="AC313" s="69"/>
      <c r="AD313" s="69"/>
      <c r="AE313" s="69"/>
      <c r="AF313" s="69"/>
      <c r="AG313" s="68"/>
      <c r="AH313" s="69"/>
      <c r="AI313" s="69"/>
      <c r="AJ313" s="69"/>
      <c r="AK313" s="69"/>
      <c r="AL313" s="69"/>
      <c r="DR313" s="7">
        <v>342</v>
      </c>
    </row>
    <row r="314" spans="15:122" x14ac:dyDescent="0.35">
      <c r="O314" s="68"/>
      <c r="P314" s="69"/>
      <c r="Q314" s="69"/>
      <c r="R314" s="69"/>
      <c r="S314" s="69"/>
      <c r="T314" s="69"/>
      <c r="U314" s="69"/>
      <c r="V314" s="69"/>
      <c r="W314" s="69"/>
      <c r="X314" s="69"/>
      <c r="Y314" s="69"/>
      <c r="Z314" s="69"/>
      <c r="AA314" s="69"/>
      <c r="AB314" s="69"/>
      <c r="AC314" s="69"/>
      <c r="AD314" s="69"/>
      <c r="AE314" s="69"/>
      <c r="AF314" s="69"/>
      <c r="AG314" s="68"/>
      <c r="AH314" s="69"/>
      <c r="AI314" s="69"/>
      <c r="AJ314" s="69"/>
      <c r="AK314" s="69"/>
      <c r="AL314" s="69"/>
      <c r="DR314" s="7">
        <v>343</v>
      </c>
    </row>
    <row r="315" spans="15:122" x14ac:dyDescent="0.35">
      <c r="O315" s="68"/>
      <c r="P315" s="69"/>
      <c r="Q315" s="69"/>
      <c r="R315" s="69"/>
      <c r="S315" s="69"/>
      <c r="T315" s="69"/>
      <c r="U315" s="69"/>
      <c r="V315" s="69"/>
      <c r="W315" s="69"/>
      <c r="X315" s="69"/>
      <c r="Y315" s="69"/>
      <c r="Z315" s="69"/>
      <c r="AA315" s="69"/>
      <c r="AB315" s="69"/>
      <c r="AC315" s="69"/>
      <c r="AD315" s="69"/>
      <c r="AE315" s="69"/>
      <c r="AF315" s="69"/>
      <c r="AG315" s="68"/>
      <c r="AH315" s="69"/>
      <c r="AI315" s="69"/>
      <c r="AJ315" s="69"/>
      <c r="AK315" s="69"/>
      <c r="AL315" s="69"/>
      <c r="DR315" s="7">
        <v>344</v>
      </c>
    </row>
    <row r="316" spans="15:122" x14ac:dyDescent="0.35">
      <c r="O316" s="68"/>
      <c r="P316" s="69"/>
      <c r="Q316" s="69"/>
      <c r="R316" s="69"/>
      <c r="S316" s="69"/>
      <c r="T316" s="69"/>
      <c r="U316" s="69"/>
      <c r="V316" s="69"/>
      <c r="W316" s="69"/>
      <c r="X316" s="69"/>
      <c r="Y316" s="69"/>
      <c r="Z316" s="69"/>
      <c r="AA316" s="69"/>
      <c r="AB316" s="69"/>
      <c r="AC316" s="69"/>
      <c r="AD316" s="69"/>
      <c r="AE316" s="69"/>
      <c r="AF316" s="69"/>
      <c r="AG316" s="68"/>
      <c r="AH316" s="69"/>
      <c r="AI316" s="69"/>
      <c r="AJ316" s="69"/>
      <c r="AK316" s="69"/>
      <c r="AL316" s="69"/>
      <c r="DR316" s="7">
        <v>345</v>
      </c>
    </row>
    <row r="317" spans="15:122" x14ac:dyDescent="0.35">
      <c r="O317" s="68"/>
      <c r="P317" s="69"/>
      <c r="Q317" s="69"/>
      <c r="R317" s="69"/>
      <c r="S317" s="69"/>
      <c r="T317" s="69"/>
      <c r="U317" s="69"/>
      <c r="V317" s="69"/>
      <c r="W317" s="69"/>
      <c r="X317" s="69"/>
      <c r="Y317" s="69"/>
      <c r="Z317" s="69"/>
      <c r="AA317" s="69"/>
      <c r="AB317" s="69"/>
      <c r="AC317" s="69"/>
      <c r="AD317" s="69"/>
      <c r="AE317" s="69"/>
      <c r="AF317" s="69"/>
      <c r="AG317" s="68"/>
      <c r="AH317" s="69"/>
      <c r="AI317" s="69"/>
      <c r="AJ317" s="69"/>
      <c r="AK317" s="69"/>
      <c r="AL317" s="69"/>
      <c r="DR317" s="7">
        <v>346</v>
      </c>
    </row>
    <row r="318" spans="15:122" x14ac:dyDescent="0.35">
      <c r="O318" s="68"/>
      <c r="P318" s="69"/>
      <c r="Q318" s="69"/>
      <c r="R318" s="69"/>
      <c r="S318" s="69"/>
      <c r="T318" s="69"/>
      <c r="U318" s="69"/>
      <c r="V318" s="69"/>
      <c r="W318" s="69"/>
      <c r="X318" s="69"/>
      <c r="Y318" s="69"/>
      <c r="Z318" s="69"/>
      <c r="AA318" s="69"/>
      <c r="AB318" s="69"/>
      <c r="AC318" s="69"/>
      <c r="AD318" s="69"/>
      <c r="AE318" s="69"/>
      <c r="AF318" s="69"/>
      <c r="AG318" s="68"/>
      <c r="AH318" s="69"/>
      <c r="AI318" s="69"/>
      <c r="AJ318" s="69"/>
      <c r="AK318" s="69"/>
      <c r="AL318" s="69"/>
      <c r="DR318" s="7">
        <v>347</v>
      </c>
    </row>
    <row r="319" spans="15:122" x14ac:dyDescent="0.35">
      <c r="O319" s="68"/>
      <c r="P319" s="69"/>
      <c r="Q319" s="69"/>
      <c r="R319" s="69"/>
      <c r="S319" s="69"/>
      <c r="T319" s="69"/>
      <c r="U319" s="69"/>
      <c r="V319" s="69"/>
      <c r="W319" s="69"/>
      <c r="X319" s="69"/>
      <c r="Y319" s="69"/>
      <c r="Z319" s="69"/>
      <c r="AA319" s="69"/>
      <c r="AB319" s="69"/>
      <c r="AC319" s="69"/>
      <c r="AD319" s="69"/>
      <c r="AE319" s="69"/>
      <c r="AF319" s="69"/>
      <c r="AG319" s="68"/>
      <c r="AH319" s="69"/>
      <c r="AI319" s="69"/>
      <c r="AJ319" s="69"/>
      <c r="AK319" s="69"/>
      <c r="AL319" s="69"/>
      <c r="DR319" s="7">
        <v>348</v>
      </c>
    </row>
    <row r="320" spans="15:122" x14ac:dyDescent="0.35">
      <c r="O320" s="68"/>
      <c r="P320" s="69"/>
      <c r="Q320" s="69"/>
      <c r="R320" s="69"/>
      <c r="S320" s="69"/>
      <c r="T320" s="69"/>
      <c r="U320" s="69"/>
      <c r="V320" s="69"/>
      <c r="W320" s="69"/>
      <c r="X320" s="69"/>
      <c r="Y320" s="69"/>
      <c r="Z320" s="69"/>
      <c r="AA320" s="69"/>
      <c r="AB320" s="69"/>
      <c r="AC320" s="69"/>
      <c r="AD320" s="69"/>
      <c r="AE320" s="69"/>
      <c r="AF320" s="69"/>
      <c r="AG320" s="68"/>
      <c r="AH320" s="69"/>
      <c r="AI320" s="69"/>
      <c r="AJ320" s="69"/>
      <c r="AK320" s="69"/>
      <c r="AL320" s="69"/>
      <c r="DR320" s="7">
        <v>349</v>
      </c>
    </row>
    <row r="321" spans="15:122" x14ac:dyDescent="0.35">
      <c r="O321" s="68"/>
      <c r="P321" s="69"/>
      <c r="Q321" s="69"/>
      <c r="R321" s="69"/>
      <c r="S321" s="69"/>
      <c r="T321" s="69"/>
      <c r="U321" s="69"/>
      <c r="V321" s="69"/>
      <c r="W321" s="69"/>
      <c r="X321" s="69"/>
      <c r="Y321" s="69"/>
      <c r="Z321" s="69"/>
      <c r="AA321" s="69"/>
      <c r="AB321" s="69"/>
      <c r="AC321" s="69"/>
      <c r="AD321" s="69"/>
      <c r="AE321" s="69"/>
      <c r="AF321" s="69"/>
      <c r="AG321" s="68"/>
      <c r="AH321" s="69"/>
      <c r="AI321" s="69"/>
      <c r="AJ321" s="69"/>
      <c r="AK321" s="69"/>
      <c r="AL321" s="69"/>
      <c r="DR321" s="7">
        <v>350</v>
      </c>
    </row>
    <row r="322" spans="15:122" x14ac:dyDescent="0.35">
      <c r="O322" s="68"/>
      <c r="P322" s="69"/>
      <c r="Q322" s="69"/>
      <c r="R322" s="69"/>
      <c r="S322" s="69"/>
      <c r="T322" s="69"/>
      <c r="U322" s="69"/>
      <c r="V322" s="69"/>
      <c r="W322" s="69"/>
      <c r="X322" s="69"/>
      <c r="Y322" s="69"/>
      <c r="Z322" s="69"/>
      <c r="AA322" s="69"/>
      <c r="AB322" s="69"/>
      <c r="AC322" s="69"/>
      <c r="AD322" s="69"/>
      <c r="AE322" s="69"/>
      <c r="AF322" s="69"/>
      <c r="AG322" s="68"/>
      <c r="AH322" s="69"/>
      <c r="AI322" s="69"/>
      <c r="AJ322" s="69"/>
      <c r="AK322" s="69"/>
      <c r="AL322" s="69"/>
      <c r="DR322" s="7">
        <v>351</v>
      </c>
    </row>
    <row r="323" spans="15:122" x14ac:dyDescent="0.35">
      <c r="O323" s="68"/>
      <c r="P323" s="69"/>
      <c r="Q323" s="69"/>
      <c r="R323" s="69"/>
      <c r="S323" s="69"/>
      <c r="T323" s="69"/>
      <c r="U323" s="69"/>
      <c r="V323" s="69"/>
      <c r="W323" s="69"/>
      <c r="X323" s="69"/>
      <c r="Y323" s="69"/>
      <c r="Z323" s="69"/>
      <c r="AA323" s="69"/>
      <c r="AB323" s="69"/>
      <c r="AC323" s="69"/>
      <c r="AD323" s="69"/>
      <c r="AE323" s="69"/>
      <c r="AF323" s="69"/>
      <c r="AG323" s="68"/>
      <c r="AH323" s="69"/>
      <c r="AI323" s="69"/>
      <c r="AJ323" s="69"/>
      <c r="AK323" s="69"/>
      <c r="AL323" s="69"/>
      <c r="DR323" s="7">
        <v>352</v>
      </c>
    </row>
    <row r="324" spans="15:122" x14ac:dyDescent="0.35">
      <c r="O324" s="68"/>
      <c r="P324" s="69"/>
      <c r="Q324" s="69"/>
      <c r="R324" s="69"/>
      <c r="S324" s="69"/>
      <c r="T324" s="69"/>
      <c r="U324" s="69"/>
      <c r="V324" s="69"/>
      <c r="W324" s="69"/>
      <c r="X324" s="69"/>
      <c r="Y324" s="69"/>
      <c r="Z324" s="69"/>
      <c r="AA324" s="69"/>
      <c r="AB324" s="69"/>
      <c r="AC324" s="69"/>
      <c r="AD324" s="69"/>
      <c r="AE324" s="69"/>
      <c r="AF324" s="69"/>
      <c r="AG324" s="68"/>
      <c r="AH324" s="69"/>
      <c r="AI324" s="69"/>
      <c r="AJ324" s="69"/>
      <c r="AK324" s="69"/>
      <c r="AL324" s="69"/>
      <c r="DR324" s="7">
        <v>353</v>
      </c>
    </row>
    <row r="325" spans="15:122" x14ac:dyDescent="0.35">
      <c r="O325" s="68"/>
      <c r="P325" s="69"/>
      <c r="Q325" s="69"/>
      <c r="R325" s="69"/>
      <c r="S325" s="69"/>
      <c r="T325" s="69"/>
      <c r="U325" s="69"/>
      <c r="V325" s="69"/>
      <c r="W325" s="69"/>
      <c r="X325" s="69"/>
      <c r="Y325" s="69"/>
      <c r="Z325" s="69"/>
      <c r="AA325" s="69"/>
      <c r="AB325" s="69"/>
      <c r="AC325" s="69"/>
      <c r="AD325" s="69"/>
      <c r="AE325" s="69"/>
      <c r="AF325" s="69"/>
      <c r="AG325" s="68"/>
      <c r="AH325" s="69"/>
      <c r="AI325" s="69"/>
      <c r="AJ325" s="69"/>
      <c r="AK325" s="69"/>
      <c r="AL325" s="69"/>
      <c r="DR325" s="7">
        <v>354</v>
      </c>
    </row>
    <row r="326" spans="15:122" x14ac:dyDescent="0.35">
      <c r="O326" s="68"/>
      <c r="P326" s="69"/>
      <c r="Q326" s="69"/>
      <c r="R326" s="69"/>
      <c r="S326" s="69"/>
      <c r="T326" s="69"/>
      <c r="U326" s="69"/>
      <c r="V326" s="69"/>
      <c r="W326" s="69"/>
      <c r="X326" s="69"/>
      <c r="Y326" s="69"/>
      <c r="Z326" s="69"/>
      <c r="AA326" s="69"/>
      <c r="AB326" s="69"/>
      <c r="AC326" s="69"/>
      <c r="AD326" s="69"/>
      <c r="AE326" s="69"/>
      <c r="AF326" s="69"/>
      <c r="AG326" s="68"/>
      <c r="AH326" s="69"/>
      <c r="AI326" s="69"/>
      <c r="AJ326" s="69"/>
      <c r="AK326" s="69"/>
      <c r="AL326" s="69"/>
      <c r="DR326" s="7">
        <v>355</v>
      </c>
    </row>
    <row r="327" spans="15:122" x14ac:dyDescent="0.35">
      <c r="O327" s="68"/>
      <c r="P327" s="69"/>
      <c r="Q327" s="69"/>
      <c r="R327" s="69"/>
      <c r="S327" s="69"/>
      <c r="T327" s="69"/>
      <c r="U327" s="69"/>
      <c r="V327" s="69"/>
      <c r="W327" s="69"/>
      <c r="X327" s="69"/>
      <c r="Y327" s="69"/>
      <c r="Z327" s="69"/>
      <c r="AA327" s="69"/>
      <c r="AB327" s="69"/>
      <c r="AC327" s="69"/>
      <c r="AD327" s="69"/>
      <c r="AE327" s="69"/>
      <c r="AF327" s="69"/>
      <c r="AG327" s="68"/>
      <c r="AH327" s="69"/>
      <c r="AI327" s="69"/>
      <c r="AJ327" s="69"/>
      <c r="AK327" s="69"/>
      <c r="AL327" s="69"/>
      <c r="DR327" s="7">
        <v>356</v>
      </c>
    </row>
    <row r="328" spans="15:122" x14ac:dyDescent="0.35">
      <c r="O328" s="68"/>
      <c r="P328" s="69"/>
      <c r="Q328" s="69"/>
      <c r="R328" s="69"/>
      <c r="S328" s="69"/>
      <c r="T328" s="69"/>
      <c r="U328" s="69"/>
      <c r="V328" s="69"/>
      <c r="W328" s="69"/>
      <c r="X328" s="69"/>
      <c r="Y328" s="69"/>
      <c r="Z328" s="69"/>
      <c r="AA328" s="69"/>
      <c r="AB328" s="69"/>
      <c r="AC328" s="69"/>
      <c r="AD328" s="69"/>
      <c r="AE328" s="69"/>
      <c r="AF328" s="69"/>
      <c r="AG328" s="68"/>
      <c r="AH328" s="69"/>
      <c r="AI328" s="69"/>
      <c r="AJ328" s="69"/>
      <c r="AK328" s="69"/>
      <c r="AL328" s="69"/>
      <c r="DR328" s="7">
        <v>357</v>
      </c>
    </row>
    <row r="329" spans="15:122" x14ac:dyDescent="0.35">
      <c r="O329" s="68"/>
      <c r="P329" s="68"/>
      <c r="Q329" s="68"/>
      <c r="R329" s="68"/>
      <c r="S329" s="68"/>
      <c r="T329" s="68"/>
      <c r="U329" s="68"/>
      <c r="V329" s="68"/>
      <c r="W329" s="68"/>
      <c r="X329" s="68"/>
      <c r="Y329" s="68"/>
      <c r="Z329" s="68"/>
      <c r="AA329" s="68"/>
      <c r="AB329" s="68"/>
      <c r="AC329" s="68"/>
      <c r="AD329" s="68"/>
      <c r="AE329" s="68"/>
      <c r="AF329" s="68"/>
      <c r="AG329" s="68"/>
      <c r="AH329" s="68"/>
      <c r="AI329" s="68"/>
      <c r="AJ329" s="68"/>
      <c r="AK329" s="68"/>
      <c r="AL329" s="68"/>
      <c r="DR329" s="7">
        <v>358</v>
      </c>
    </row>
    <row r="330" spans="15:122" x14ac:dyDescent="0.35">
      <c r="DR330" s="7">
        <v>359</v>
      </c>
    </row>
    <row r="331" spans="15:122" x14ac:dyDescent="0.35">
      <c r="DR331" s="7">
        <v>360</v>
      </c>
    </row>
    <row r="332" spans="15:122" x14ac:dyDescent="0.35">
      <c r="DR332" s="7">
        <v>361</v>
      </c>
    </row>
    <row r="333" spans="15:122" x14ac:dyDescent="0.35">
      <c r="DR333" s="7">
        <v>362</v>
      </c>
    </row>
    <row r="334" spans="15:122" x14ac:dyDescent="0.35">
      <c r="DR334" s="7">
        <v>363</v>
      </c>
    </row>
    <row r="335" spans="15:122" x14ac:dyDescent="0.35">
      <c r="DR335" s="7">
        <v>364</v>
      </c>
    </row>
  </sheetData>
  <sheetProtection algorithmName="SHA-512" hashValue="6hXoTQ9DNLt/nPp2ConHEmukQXqAolWURAu7hokc3shxY4/uoLT9n+6PP6GOcWdLCCOaxV2vJ07krAoBbOMSBw==" saltValue="5iHDQWDanWiIZlIFGP6fUA==" spinCount="100000" sheet="1" objects="1" scenarios="1" selectLockedCells="1" selectUnlockedCells="1"/>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I306"/>
  <sheetViews>
    <sheetView showGridLines="0" tabSelected="1" zoomScale="62" zoomScaleNormal="100" workbookViewId="0">
      <pane xSplit="1" ySplit="7" topLeftCell="B8" activePane="bottomRight" state="frozen"/>
      <selection pane="topRight" activeCell="B1" sqref="B1"/>
      <selection pane="bottomLeft" activeCell="A8" sqref="A8"/>
      <selection pane="bottomRight" activeCell="B7" sqref="B7"/>
    </sheetView>
  </sheetViews>
  <sheetFormatPr defaultColWidth="8.58203125" defaultRowHeight="13" x14ac:dyDescent="0.3"/>
  <cols>
    <col min="1" max="1" width="0.33203125" style="18" customWidth="1"/>
    <col min="2" max="2" width="25.83203125" style="18" customWidth="1"/>
    <col min="3" max="3" width="9.33203125" style="18" customWidth="1"/>
    <col min="4" max="4" width="10.4140625" style="18" bestFit="1" customWidth="1"/>
    <col min="5" max="5" width="16.75" style="18" customWidth="1"/>
    <col min="6" max="6" width="7" style="18" customWidth="1"/>
    <col min="7" max="7" width="12" style="18" customWidth="1"/>
    <col min="8" max="8" width="13.25" style="18" customWidth="1"/>
    <col min="9" max="9" width="14.83203125" style="18" customWidth="1"/>
    <col min="10" max="11" width="14.25" style="18" customWidth="1"/>
    <col min="12" max="12" width="14.83203125" style="18" customWidth="1"/>
    <col min="13" max="13" width="16.83203125" style="18" customWidth="1"/>
    <col min="14" max="14" width="18.58203125" style="18" customWidth="1"/>
    <col min="15" max="15" width="9.83203125" style="7" customWidth="1"/>
    <col min="16" max="16" width="0.33203125" style="7" customWidth="1"/>
    <col min="17" max="21" width="11.9140625" style="96" customWidth="1"/>
    <col min="22" max="22" width="0.83203125" style="18" customWidth="1"/>
    <col min="23" max="30" width="8.58203125" style="18"/>
    <col min="31" max="32" width="11.58203125" style="18" bestFit="1" customWidth="1"/>
    <col min="33" max="34" width="7.9140625" style="18" bestFit="1" customWidth="1"/>
    <col min="35" max="35" width="14.08203125" style="18" bestFit="1" customWidth="1"/>
    <col min="36" max="16384" width="8.58203125" style="18"/>
  </cols>
  <sheetData>
    <row r="1" spans="1:35" ht="28" customHeight="1" x14ac:dyDescent="0.6">
      <c r="A1" s="15"/>
      <c r="B1" s="16" t="s">
        <v>5</v>
      </c>
      <c r="C1" s="16"/>
      <c r="D1" s="16"/>
      <c r="E1" s="16"/>
      <c r="F1" s="16"/>
      <c r="G1" s="16"/>
      <c r="H1" s="16"/>
      <c r="I1" s="16"/>
      <c r="J1" s="15"/>
      <c r="K1" s="15"/>
      <c r="L1" s="15"/>
      <c r="M1" s="15"/>
      <c r="N1" s="17"/>
      <c r="O1" s="180" t="s">
        <v>31</v>
      </c>
      <c r="P1" s="6"/>
      <c r="Q1" s="90"/>
      <c r="R1" s="90"/>
      <c r="S1" s="90"/>
      <c r="T1" s="90"/>
      <c r="U1" s="90"/>
    </row>
    <row r="2" spans="1:35" ht="29.5" customHeight="1" thickBot="1" x14ac:dyDescent="0.35">
      <c r="A2" s="15"/>
      <c r="B2" s="168" t="s">
        <v>19</v>
      </c>
      <c r="C2" s="169"/>
      <c r="D2" s="169"/>
      <c r="E2" s="169"/>
      <c r="F2" s="169"/>
      <c r="G2" s="169"/>
      <c r="H2" s="169"/>
      <c r="I2" s="169"/>
      <c r="J2" s="169"/>
      <c r="K2" s="169"/>
      <c r="L2" s="169"/>
      <c r="M2" s="19"/>
      <c r="N2" s="179"/>
      <c r="O2" s="49"/>
      <c r="P2" s="6"/>
      <c r="Q2" s="90"/>
      <c r="R2" s="90"/>
      <c r="S2" s="90"/>
      <c r="T2" s="90"/>
      <c r="U2" s="90"/>
    </row>
    <row r="3" spans="1:35" ht="18.5" x14ac:dyDescent="0.45">
      <c r="A3" s="15"/>
      <c r="B3" s="169"/>
      <c r="C3" s="169"/>
      <c r="D3" s="169"/>
      <c r="E3" s="169"/>
      <c r="F3" s="169"/>
      <c r="G3" s="169"/>
      <c r="H3" s="169"/>
      <c r="I3" s="169"/>
      <c r="J3" s="169"/>
      <c r="K3" s="169"/>
      <c r="L3" s="169"/>
      <c r="M3" s="19"/>
      <c r="N3" s="49"/>
      <c r="O3" s="49"/>
      <c r="P3" s="6"/>
      <c r="Q3" s="160" t="s">
        <v>18</v>
      </c>
      <c r="R3" s="161"/>
      <c r="S3" s="161"/>
      <c r="T3" s="162"/>
      <c r="U3" s="163"/>
    </row>
    <row r="4" spans="1:35" ht="33.65" customHeight="1" thickBot="1" x14ac:dyDescent="0.35">
      <c r="A4" s="15"/>
      <c r="B4" s="169"/>
      <c r="C4" s="169"/>
      <c r="D4" s="169"/>
      <c r="E4" s="169"/>
      <c r="F4" s="169"/>
      <c r="G4" s="169"/>
      <c r="H4" s="169"/>
      <c r="I4" s="169"/>
      <c r="J4" s="169"/>
      <c r="K4" s="169"/>
      <c r="L4" s="169"/>
      <c r="M4" s="20"/>
      <c r="N4" s="20"/>
      <c r="O4" s="8"/>
      <c r="P4" s="6"/>
      <c r="Q4" s="155" t="str">
        <f>IF($U$306&gt;0,$T$306,"")</f>
        <v>First Rent A Car</v>
      </c>
      <c r="R4" s="156"/>
      <c r="S4" s="157">
        <f>U306</f>
        <v>214145.83333333331</v>
      </c>
      <c r="T4" s="158"/>
      <c r="U4" s="159"/>
    </row>
    <row r="5" spans="1:35" ht="4" customHeight="1" thickBot="1" x14ac:dyDescent="0.35">
      <c r="A5" s="21"/>
      <c r="B5" s="22"/>
      <c r="C5" s="22"/>
      <c r="D5" s="22"/>
      <c r="E5" s="22"/>
      <c r="F5" s="22"/>
      <c r="G5" s="22"/>
      <c r="H5" s="22"/>
      <c r="I5" s="22"/>
      <c r="J5" s="23"/>
      <c r="K5" s="23"/>
      <c r="L5" s="23"/>
      <c r="M5" s="23"/>
      <c r="N5" s="23"/>
      <c r="O5" s="10"/>
      <c r="P5" s="9"/>
      <c r="Q5" s="91"/>
      <c r="R5" s="91"/>
      <c r="S5" s="91"/>
      <c r="T5" s="91"/>
      <c r="U5" s="91"/>
      <c r="V5" s="21"/>
    </row>
    <row r="6" spans="1:35" ht="13.5" customHeight="1" x14ac:dyDescent="0.35">
      <c r="A6" s="21"/>
      <c r="B6" s="24"/>
      <c r="C6" s="170" t="s">
        <v>17</v>
      </c>
      <c r="D6" s="171"/>
      <c r="E6" s="171"/>
      <c r="F6" s="171"/>
      <c r="G6" s="171"/>
      <c r="H6" s="171"/>
      <c r="I6" s="171"/>
      <c r="J6" s="171"/>
      <c r="K6" s="171"/>
      <c r="L6" s="171"/>
      <c r="M6" s="171"/>
      <c r="N6" s="171"/>
      <c r="O6" s="172"/>
      <c r="Q6" s="164" t="s">
        <v>3</v>
      </c>
      <c r="R6" s="165"/>
      <c r="S6" s="165"/>
      <c r="T6" s="166"/>
      <c r="U6" s="167"/>
      <c r="V6" s="21"/>
    </row>
    <row r="7" spans="1:35" ht="78.5" thickBot="1" x14ac:dyDescent="0.35">
      <c r="A7" s="21"/>
      <c r="B7" s="53" t="s">
        <v>13</v>
      </c>
      <c r="C7" s="54" t="s">
        <v>22</v>
      </c>
      <c r="D7" s="54" t="s">
        <v>27</v>
      </c>
      <c r="E7" s="54" t="s">
        <v>37</v>
      </c>
      <c r="F7" s="54" t="s">
        <v>1</v>
      </c>
      <c r="G7" s="54" t="s">
        <v>14</v>
      </c>
      <c r="H7" s="54" t="s">
        <v>38</v>
      </c>
      <c r="I7" s="54" t="s">
        <v>15</v>
      </c>
      <c r="J7" s="54" t="s">
        <v>25</v>
      </c>
      <c r="K7" s="54" t="s">
        <v>21</v>
      </c>
      <c r="L7" s="54" t="s">
        <v>26</v>
      </c>
      <c r="M7" s="55" t="s">
        <v>16</v>
      </c>
      <c r="N7" s="54" t="s">
        <v>23</v>
      </c>
      <c r="O7" s="56" t="str">
        <f>IF(COUNTA(N8:N201)&lt;&gt;0,"Antal km utöver de 15 km som ingår","")</f>
        <v>Antal km utöver de 15 km som ingår</v>
      </c>
      <c r="P7" s="11"/>
      <c r="Q7" s="92" t="str">
        <f>Formler!$CW$12</f>
        <v>Europcar</v>
      </c>
      <c r="R7" s="93" t="str">
        <f>Formler!$CX$12</f>
        <v>First Rent A Car</v>
      </c>
      <c r="S7" s="93" t="str">
        <f>Formler!$CY$12</f>
        <v>Mabi</v>
      </c>
      <c r="T7" s="94" t="str">
        <f>Formler!$CZ$12</f>
        <v>Sixt</v>
      </c>
      <c r="U7" s="95" t="str">
        <f>Formler!$DA$12</f>
        <v>Sweden Rent A Car</v>
      </c>
      <c r="V7" s="21"/>
    </row>
    <row r="8" spans="1:35" s="26" customFormat="1" x14ac:dyDescent="0.3">
      <c r="A8" s="25"/>
      <c r="B8" s="4" t="s">
        <v>34</v>
      </c>
      <c r="C8" s="2">
        <v>60</v>
      </c>
      <c r="D8" s="5" t="s">
        <v>2</v>
      </c>
      <c r="E8" s="5" t="s">
        <v>2</v>
      </c>
      <c r="F8" s="5" t="s">
        <v>2</v>
      </c>
      <c r="G8" s="5" t="s">
        <v>2</v>
      </c>
      <c r="H8" s="5" t="s">
        <v>2</v>
      </c>
      <c r="I8" s="5" t="s">
        <v>2</v>
      </c>
      <c r="J8" s="5" t="s">
        <v>2</v>
      </c>
      <c r="K8" s="5">
        <v>500</v>
      </c>
      <c r="L8" s="5" t="s">
        <v>2</v>
      </c>
      <c r="M8" s="5" t="s">
        <v>2</v>
      </c>
      <c r="N8" s="5" t="s">
        <v>2</v>
      </c>
      <c r="O8" s="12">
        <v>500</v>
      </c>
      <c r="P8" s="13"/>
      <c r="Q8" s="57">
        <f>_xlfn.IFNA(IF(Formler!AH2=0,"",Formler!AH2),"")</f>
        <v>73236.666666666672</v>
      </c>
      <c r="R8" s="57">
        <f>_xlfn.IFNA(IF(Formler!AI2=0,"",Formler!AI2),"")</f>
        <v>74190</v>
      </c>
      <c r="S8" s="57">
        <f>_xlfn.IFNA(IF(Formler!AJ2=0,"",Formler!AJ2),"")</f>
        <v>70121.666666666657</v>
      </c>
      <c r="T8" s="57">
        <f>_xlfn.IFNA(IF(Formler!AK2=0,"",Formler!AK2),"")</f>
        <v>90580.333333333328</v>
      </c>
      <c r="U8" s="57">
        <f>_xlfn.IFNA(IF(Formler!AL2=0,"",Formler!AL2),"")</f>
        <v>64636.166666666657</v>
      </c>
    </row>
    <row r="9" spans="1:35" s="26" customFormat="1" x14ac:dyDescent="0.3">
      <c r="A9" s="25"/>
      <c r="B9" s="1" t="s">
        <v>8</v>
      </c>
      <c r="C9" s="3">
        <v>359</v>
      </c>
      <c r="D9" s="3"/>
      <c r="E9" s="3"/>
      <c r="F9" s="3"/>
      <c r="G9" s="3"/>
      <c r="H9" s="3"/>
      <c r="I9" s="3"/>
      <c r="J9" s="3"/>
      <c r="K9" s="3"/>
      <c r="L9" s="3"/>
      <c r="M9" s="3"/>
      <c r="N9" s="3"/>
      <c r="O9" s="14"/>
      <c r="P9" s="13"/>
      <c r="Q9" s="57">
        <f>_xlfn.IFNA(IF(Formler!AH3=0,"",Formler!AH3),"")</f>
        <v>122060</v>
      </c>
      <c r="R9" s="57">
        <f>_xlfn.IFNA(IF(Formler!AI3=0,"",Formler!AI3),"")</f>
        <v>101716.66666666666</v>
      </c>
      <c r="S9" s="57">
        <f>_xlfn.IFNA(IF(Formler!AJ3=0,"",Formler!AJ3),"")</f>
        <v>127923.66666666666</v>
      </c>
      <c r="T9" s="57">
        <f>_xlfn.IFNA(IF(Formler!AK3=0,"",Formler!AK3),"")</f>
        <v>88373.833333333328</v>
      </c>
      <c r="U9" s="57">
        <f>_xlfn.IFNA(IF(Formler!AL3=0,"",Formler!AL3),"")</f>
        <v>119606.83333333334</v>
      </c>
    </row>
    <row r="10" spans="1:35" s="26" customFormat="1" x14ac:dyDescent="0.3">
      <c r="A10" s="25"/>
      <c r="B10" s="1" t="s">
        <v>7</v>
      </c>
      <c r="C10" s="3">
        <v>30</v>
      </c>
      <c r="D10" s="3" t="s">
        <v>2</v>
      </c>
      <c r="E10" s="3" t="s">
        <v>2</v>
      </c>
      <c r="F10" s="3"/>
      <c r="G10" s="3"/>
      <c r="H10" s="3"/>
      <c r="I10" s="3"/>
      <c r="J10" s="3"/>
      <c r="K10" s="3">
        <v>100</v>
      </c>
      <c r="L10" s="3" t="s">
        <v>2</v>
      </c>
      <c r="M10" s="3" t="s">
        <v>2</v>
      </c>
      <c r="N10" s="3" t="s">
        <v>2</v>
      </c>
      <c r="O10" s="14">
        <v>150</v>
      </c>
      <c r="P10" s="13"/>
      <c r="Q10" s="57">
        <f>_xlfn.IFNA(IF(Formler!AH4=0,"",Formler!AH4),"")</f>
        <v>19418.333333333332</v>
      </c>
      <c r="R10" s="57">
        <f>_xlfn.IFNA(IF(Formler!AI4=0,"",Formler!AI4),"")</f>
        <v>21039.166666666664</v>
      </c>
      <c r="S10" s="57">
        <f>_xlfn.IFNA(IF(Formler!AJ4=0,"",Formler!AJ4),"")</f>
        <v>22073.833333333332</v>
      </c>
      <c r="T10" s="57">
        <f>_xlfn.IFNA(IF(Formler!AK4=0,"",Formler!AK4),"")</f>
        <v>25094.166666666664</v>
      </c>
      <c r="U10" s="57">
        <f>_xlfn.IFNA(IF(Formler!AL4=0,"",Formler!AL4),"")</f>
        <v>19916.283333333333</v>
      </c>
      <c r="AE10" s="60"/>
    </row>
    <row r="11" spans="1:35" s="26" customFormat="1" x14ac:dyDescent="0.3">
      <c r="A11" s="25"/>
      <c r="B11" s="1" t="s">
        <v>10</v>
      </c>
      <c r="C11" s="3">
        <v>40</v>
      </c>
      <c r="D11" s="3"/>
      <c r="E11" s="3"/>
      <c r="F11" s="3"/>
      <c r="G11" s="3"/>
      <c r="H11" s="3"/>
      <c r="I11" s="3"/>
      <c r="J11" s="3"/>
      <c r="K11" s="3"/>
      <c r="L11" s="3"/>
      <c r="M11" s="3"/>
      <c r="N11" s="3"/>
      <c r="O11" s="14"/>
      <c r="P11" s="13"/>
      <c r="Q11" s="57">
        <f>_xlfn.IFNA(IF(Formler!AH5=0,"",Formler!AH5),"")</f>
        <v>24000</v>
      </c>
      <c r="R11" s="57">
        <f>_xlfn.IFNA(IF(Formler!AI5=0,"",Formler!AI5),"")</f>
        <v>17200</v>
      </c>
      <c r="S11" s="57">
        <f>_xlfn.IFNA(IF(Formler!AJ5=0,"",Formler!AJ5),"")</f>
        <v>18933.333333333332</v>
      </c>
      <c r="T11" s="57">
        <f>_xlfn.IFNA(IF(Formler!AK5=0,"",Formler!AK5),"")</f>
        <v>25666.666666666664</v>
      </c>
      <c r="U11" s="57">
        <f>_xlfn.IFNA(IF(Formler!AL5=0,"",Formler!AL5),"")</f>
        <v>18729.333333333336</v>
      </c>
      <c r="AE11" s="60"/>
      <c r="AF11" s="60"/>
      <c r="AG11" s="60"/>
      <c r="AH11" s="60"/>
      <c r="AI11" s="60"/>
    </row>
    <row r="12" spans="1:35" s="26" customFormat="1" x14ac:dyDescent="0.3">
      <c r="A12" s="25"/>
      <c r="B12" s="1"/>
      <c r="C12" s="3"/>
      <c r="D12" s="3"/>
      <c r="E12" s="3"/>
      <c r="F12" s="3"/>
      <c r="G12" s="3"/>
      <c r="H12" s="3"/>
      <c r="I12" s="3"/>
      <c r="J12" s="3"/>
      <c r="K12" s="3"/>
      <c r="L12" s="3"/>
      <c r="M12" s="3"/>
      <c r="N12" s="3"/>
      <c r="O12" s="14"/>
      <c r="P12" s="13"/>
      <c r="Q12" s="57" t="str">
        <f>_xlfn.IFNA(IF(Formler!AH6=0,"",Formler!AH6),"")</f>
        <v/>
      </c>
      <c r="R12" s="57" t="str">
        <f>_xlfn.IFNA(IF(Formler!AI6=0,"",Formler!AI6),"")</f>
        <v/>
      </c>
      <c r="S12" s="57" t="str">
        <f>_xlfn.IFNA(IF(Formler!AJ6=0,"",Formler!AJ6),"")</f>
        <v/>
      </c>
      <c r="T12" s="57" t="str">
        <f>_xlfn.IFNA(IF(Formler!AK6=0,"",Formler!AK6),"")</f>
        <v/>
      </c>
      <c r="U12" s="57" t="str">
        <f>_xlfn.IFNA(IF(Formler!AL6=0,"",Formler!AL6),"")</f>
        <v/>
      </c>
    </row>
    <row r="13" spans="1:35" x14ac:dyDescent="0.3">
      <c r="A13" s="25"/>
      <c r="B13" s="1"/>
      <c r="C13" s="3"/>
      <c r="D13" s="3"/>
      <c r="E13" s="3"/>
      <c r="F13" s="3"/>
      <c r="G13" s="3"/>
      <c r="H13" s="3"/>
      <c r="I13" s="3"/>
      <c r="J13" s="3"/>
      <c r="K13" s="3"/>
      <c r="L13" s="3"/>
      <c r="M13" s="3"/>
      <c r="N13" s="3"/>
      <c r="O13" s="14"/>
      <c r="P13" s="13"/>
      <c r="Q13" s="57" t="str">
        <f>_xlfn.IFNA(IF(Formler!AH7=0,"",Formler!AH7),"")</f>
        <v/>
      </c>
      <c r="R13" s="57" t="str">
        <f>_xlfn.IFNA(IF(Formler!AI7=0,"",Formler!AI7),"")</f>
        <v/>
      </c>
      <c r="S13" s="57" t="str">
        <f>_xlfn.IFNA(IF(Formler!AJ7=0,"",Formler!AJ7),"")</f>
        <v/>
      </c>
      <c r="T13" s="57" t="str">
        <f>_xlfn.IFNA(IF(Formler!AK7=0,"",Formler!AK7),"")</f>
        <v/>
      </c>
      <c r="U13" s="57" t="str">
        <f>_xlfn.IFNA(IF(Formler!AL7=0,"",Formler!AL7),"")</f>
        <v/>
      </c>
      <c r="V13" s="26"/>
    </row>
    <row r="14" spans="1:35" x14ac:dyDescent="0.3">
      <c r="A14" s="25"/>
      <c r="B14" s="1"/>
      <c r="C14" s="3"/>
      <c r="D14" s="3"/>
      <c r="E14" s="3"/>
      <c r="F14" s="3"/>
      <c r="G14" s="3"/>
      <c r="H14" s="3"/>
      <c r="I14" s="3"/>
      <c r="J14" s="3"/>
      <c r="K14" s="3"/>
      <c r="L14" s="3"/>
      <c r="M14" s="3"/>
      <c r="N14" s="3"/>
      <c r="O14" s="14"/>
      <c r="P14" s="13"/>
      <c r="Q14" s="57" t="str">
        <f>_xlfn.IFNA(IF(Formler!AH8=0,"",Formler!AH8),"")</f>
        <v/>
      </c>
      <c r="R14" s="57" t="str">
        <f>_xlfn.IFNA(IF(Formler!AI8=0,"",Formler!AI8),"")</f>
        <v/>
      </c>
      <c r="S14" s="57" t="str">
        <f>_xlfn.IFNA(IF(Formler!AJ8=0,"",Formler!AJ8),"")</f>
        <v/>
      </c>
      <c r="T14" s="57" t="str">
        <f>_xlfn.IFNA(IF(Formler!AK8=0,"",Formler!AK8),"")</f>
        <v/>
      </c>
      <c r="U14" s="57" t="str">
        <f>_xlfn.IFNA(IF(Formler!AL8=0,"",Formler!AL8),"")</f>
        <v/>
      </c>
      <c r="V14" s="26"/>
    </row>
    <row r="15" spans="1:35" x14ac:dyDescent="0.3">
      <c r="A15" s="25"/>
      <c r="B15" s="1"/>
      <c r="C15" s="3"/>
      <c r="D15" s="3"/>
      <c r="E15" s="3"/>
      <c r="F15" s="3"/>
      <c r="G15" s="3"/>
      <c r="H15" s="3"/>
      <c r="I15" s="3"/>
      <c r="J15" s="3"/>
      <c r="K15" s="3"/>
      <c r="L15" s="3"/>
      <c r="M15" s="3"/>
      <c r="N15" s="3"/>
      <c r="O15" s="14"/>
      <c r="P15" s="13"/>
      <c r="Q15" s="57" t="str">
        <f>_xlfn.IFNA(IF(Formler!AH9=0,"",Formler!AH9),"")</f>
        <v/>
      </c>
      <c r="R15" s="57" t="str">
        <f>_xlfn.IFNA(IF(Formler!AI9=0,"",Formler!AI9),"")</f>
        <v/>
      </c>
      <c r="S15" s="57" t="str">
        <f>_xlfn.IFNA(IF(Formler!AJ9=0,"",Formler!AJ9),"")</f>
        <v/>
      </c>
      <c r="T15" s="57" t="str">
        <f>_xlfn.IFNA(IF(Formler!AK9=0,"",Formler!AK9),"")</f>
        <v/>
      </c>
      <c r="U15" s="57" t="str">
        <f>_xlfn.IFNA(IF(Formler!AL9=0,"",Formler!AL9),"")</f>
        <v/>
      </c>
      <c r="V15" s="26"/>
    </row>
    <row r="16" spans="1:35" x14ac:dyDescent="0.3">
      <c r="A16" s="25"/>
      <c r="B16" s="1"/>
      <c r="C16" s="3"/>
      <c r="D16" s="3"/>
      <c r="E16" s="3"/>
      <c r="F16" s="3"/>
      <c r="G16" s="3"/>
      <c r="H16" s="3"/>
      <c r="I16" s="3"/>
      <c r="J16" s="3"/>
      <c r="K16" s="3"/>
      <c r="L16" s="3"/>
      <c r="M16" s="3"/>
      <c r="N16" s="3"/>
      <c r="O16" s="14"/>
      <c r="P16" s="13"/>
      <c r="Q16" s="57" t="str">
        <f>_xlfn.IFNA(IF(Formler!AH10=0,"",Formler!AH10),"")</f>
        <v/>
      </c>
      <c r="R16" s="57" t="str">
        <f>_xlfn.IFNA(IF(Formler!AI10=0,"",Formler!AI10),"")</f>
        <v/>
      </c>
      <c r="S16" s="57" t="str">
        <f>_xlfn.IFNA(IF(Formler!AJ10=0,"",Formler!AJ10),"")</f>
        <v/>
      </c>
      <c r="T16" s="57" t="str">
        <f>_xlfn.IFNA(IF(Formler!AK10=0,"",Formler!AK10),"")</f>
        <v/>
      </c>
      <c r="U16" s="57" t="str">
        <f>_xlfn.IFNA(IF(Formler!AL10=0,"",Formler!AL10),"")</f>
        <v/>
      </c>
      <c r="V16" s="26"/>
    </row>
    <row r="17" spans="1:22" x14ac:dyDescent="0.3">
      <c r="A17" s="25"/>
      <c r="B17" s="1"/>
      <c r="C17" s="3"/>
      <c r="D17" s="3"/>
      <c r="E17" s="3"/>
      <c r="F17" s="3"/>
      <c r="G17" s="3"/>
      <c r="H17" s="3"/>
      <c r="I17" s="3"/>
      <c r="J17" s="3"/>
      <c r="K17" s="3"/>
      <c r="L17" s="3"/>
      <c r="M17" s="3"/>
      <c r="N17" s="3"/>
      <c r="O17" s="14"/>
      <c r="P17" s="13"/>
      <c r="Q17" s="57" t="str">
        <f>_xlfn.IFNA(IF(Formler!AH11=0,"",Formler!AH11),"")</f>
        <v/>
      </c>
      <c r="R17" s="57" t="str">
        <f>_xlfn.IFNA(IF(Formler!AI11=0,"",Formler!AI11),"")</f>
        <v/>
      </c>
      <c r="S17" s="57" t="str">
        <f>_xlfn.IFNA(IF(Formler!AJ11=0,"",Formler!AJ11),"")</f>
        <v/>
      </c>
      <c r="T17" s="57" t="str">
        <f>_xlfn.IFNA(IF(Formler!AK11=0,"",Formler!AK11),"")</f>
        <v/>
      </c>
      <c r="U17" s="57" t="str">
        <f>_xlfn.IFNA(IF(Formler!AL11=0,"",Formler!AL11),"")</f>
        <v/>
      </c>
      <c r="V17" s="26"/>
    </row>
    <row r="18" spans="1:22" x14ac:dyDescent="0.3">
      <c r="A18" s="25"/>
      <c r="B18" s="1"/>
      <c r="C18" s="3"/>
      <c r="D18" s="3"/>
      <c r="E18" s="3"/>
      <c r="F18" s="3"/>
      <c r="G18" s="3"/>
      <c r="H18" s="3"/>
      <c r="I18" s="3"/>
      <c r="J18" s="3"/>
      <c r="K18" s="3"/>
      <c r="L18" s="3"/>
      <c r="M18" s="3"/>
      <c r="N18" s="3"/>
      <c r="O18" s="14"/>
      <c r="P18" s="13"/>
      <c r="Q18" s="57" t="str">
        <f>_xlfn.IFNA(IF(Formler!AH12=0,"",Formler!AH12),"")</f>
        <v/>
      </c>
      <c r="R18" s="57" t="str">
        <f>_xlfn.IFNA(IF(Formler!AI12=0,"",Formler!AI12),"")</f>
        <v/>
      </c>
      <c r="S18" s="57" t="str">
        <f>_xlfn.IFNA(IF(Formler!AJ12=0,"",Formler!AJ12),"")</f>
        <v/>
      </c>
      <c r="T18" s="57" t="str">
        <f>_xlfn.IFNA(IF(Formler!AK12=0,"",Formler!AK12),"")</f>
        <v/>
      </c>
      <c r="U18" s="57" t="str">
        <f>_xlfn.IFNA(IF(Formler!AL12=0,"",Formler!AL12),"")</f>
        <v/>
      </c>
      <c r="V18" s="26"/>
    </row>
    <row r="19" spans="1:22" x14ac:dyDescent="0.3">
      <c r="A19" s="25"/>
      <c r="B19" s="1"/>
      <c r="C19" s="3"/>
      <c r="D19" s="3"/>
      <c r="E19" s="3"/>
      <c r="F19" s="3"/>
      <c r="G19" s="3"/>
      <c r="H19" s="3"/>
      <c r="I19" s="3"/>
      <c r="J19" s="3"/>
      <c r="K19" s="3"/>
      <c r="L19" s="3"/>
      <c r="M19" s="3"/>
      <c r="N19" s="3"/>
      <c r="O19" s="14"/>
      <c r="P19" s="13"/>
      <c r="Q19" s="57" t="str">
        <f>_xlfn.IFNA(IF(Formler!AH13=0,"",Formler!AH13),"")</f>
        <v/>
      </c>
      <c r="R19" s="57" t="str">
        <f>_xlfn.IFNA(IF(Formler!AI13=0,"",Formler!AI13),"")</f>
        <v/>
      </c>
      <c r="S19" s="57" t="str">
        <f>_xlfn.IFNA(IF(Formler!AJ13=0,"",Formler!AJ13),"")</f>
        <v/>
      </c>
      <c r="T19" s="57" t="str">
        <f>_xlfn.IFNA(IF(Formler!AK13=0,"",Formler!AK13),"")</f>
        <v/>
      </c>
      <c r="U19" s="57" t="str">
        <f>_xlfn.IFNA(IF(Formler!AL13=0,"",Formler!AL13),"")</f>
        <v/>
      </c>
      <c r="V19" s="26"/>
    </row>
    <row r="20" spans="1:22" x14ac:dyDescent="0.3">
      <c r="A20" s="25"/>
      <c r="B20" s="1"/>
      <c r="C20" s="3"/>
      <c r="D20" s="3"/>
      <c r="E20" s="3"/>
      <c r="F20" s="3"/>
      <c r="G20" s="3"/>
      <c r="H20" s="3"/>
      <c r="I20" s="3"/>
      <c r="J20" s="3"/>
      <c r="K20" s="3"/>
      <c r="L20" s="3"/>
      <c r="M20" s="3"/>
      <c r="N20" s="3"/>
      <c r="O20" s="14"/>
      <c r="P20" s="13"/>
      <c r="Q20" s="57" t="str">
        <f>_xlfn.IFNA(IF(Formler!AH14=0,"",Formler!AH14),"")</f>
        <v/>
      </c>
      <c r="R20" s="57" t="str">
        <f>_xlfn.IFNA(IF(Formler!AI14=0,"",Formler!AI14),"")</f>
        <v/>
      </c>
      <c r="S20" s="57" t="str">
        <f>_xlfn.IFNA(IF(Formler!AJ14=0,"",Formler!AJ14),"")</f>
        <v/>
      </c>
      <c r="T20" s="57" t="str">
        <f>_xlfn.IFNA(IF(Formler!AK14=0,"",Formler!AK14),"")</f>
        <v/>
      </c>
      <c r="U20" s="57" t="str">
        <f>_xlfn.IFNA(IF(Formler!AL14=0,"",Formler!AL14),"")</f>
        <v/>
      </c>
      <c r="V20" s="26"/>
    </row>
    <row r="21" spans="1:22" x14ac:dyDescent="0.3">
      <c r="A21" s="25"/>
      <c r="B21" s="1"/>
      <c r="C21" s="3"/>
      <c r="D21" s="3"/>
      <c r="E21" s="3"/>
      <c r="F21" s="3"/>
      <c r="G21" s="3"/>
      <c r="H21" s="3"/>
      <c r="I21" s="3"/>
      <c r="J21" s="3"/>
      <c r="K21" s="3"/>
      <c r="L21" s="3"/>
      <c r="M21" s="3"/>
      <c r="N21" s="3"/>
      <c r="O21" s="14"/>
      <c r="P21" s="13"/>
      <c r="Q21" s="57" t="str">
        <f>_xlfn.IFNA(IF(Formler!AH15=0,"",Formler!AH15),"")</f>
        <v/>
      </c>
      <c r="R21" s="57" t="str">
        <f>_xlfn.IFNA(IF(Formler!AI15=0,"",Formler!AI15),"")</f>
        <v/>
      </c>
      <c r="S21" s="57" t="str">
        <f>_xlfn.IFNA(IF(Formler!AJ15=0,"",Formler!AJ15),"")</f>
        <v/>
      </c>
      <c r="T21" s="57" t="str">
        <f>_xlfn.IFNA(IF(Formler!AK15=0,"",Formler!AK15),"")</f>
        <v/>
      </c>
      <c r="U21" s="57" t="str">
        <f>_xlfn.IFNA(IF(Formler!AL15=0,"",Formler!AL15),"")</f>
        <v/>
      </c>
      <c r="V21" s="26"/>
    </row>
    <row r="22" spans="1:22" x14ac:dyDescent="0.3">
      <c r="A22" s="25"/>
      <c r="B22" s="1"/>
      <c r="C22" s="3"/>
      <c r="D22" s="3"/>
      <c r="E22" s="3"/>
      <c r="F22" s="3"/>
      <c r="G22" s="3"/>
      <c r="H22" s="3"/>
      <c r="I22" s="3"/>
      <c r="J22" s="3"/>
      <c r="K22" s="3"/>
      <c r="L22" s="3"/>
      <c r="M22" s="3"/>
      <c r="N22" s="3"/>
      <c r="O22" s="14"/>
      <c r="P22" s="13"/>
      <c r="Q22" s="57" t="str">
        <f>_xlfn.IFNA(IF(Formler!AH16=0,"",Formler!AH16),"")</f>
        <v/>
      </c>
      <c r="R22" s="57" t="str">
        <f>_xlfn.IFNA(IF(Formler!AI16=0,"",Formler!AI16),"")</f>
        <v/>
      </c>
      <c r="S22" s="57" t="str">
        <f>_xlfn.IFNA(IF(Formler!AJ16=0,"",Formler!AJ16),"")</f>
        <v/>
      </c>
      <c r="T22" s="57" t="str">
        <f>_xlfn.IFNA(IF(Formler!AK16=0,"",Formler!AK16),"")</f>
        <v/>
      </c>
      <c r="U22" s="57" t="str">
        <f>_xlfn.IFNA(IF(Formler!AL16=0,"",Formler!AL16),"")</f>
        <v/>
      </c>
      <c r="V22" s="26"/>
    </row>
    <row r="23" spans="1:22" x14ac:dyDescent="0.3">
      <c r="A23" s="25"/>
      <c r="B23" s="1"/>
      <c r="C23" s="3"/>
      <c r="D23" s="3"/>
      <c r="E23" s="3"/>
      <c r="F23" s="3"/>
      <c r="G23" s="3"/>
      <c r="H23" s="3"/>
      <c r="I23" s="3"/>
      <c r="J23" s="3"/>
      <c r="K23" s="3"/>
      <c r="L23" s="3"/>
      <c r="M23" s="3"/>
      <c r="N23" s="3"/>
      <c r="O23" s="14"/>
      <c r="P23" s="13"/>
      <c r="Q23" s="57" t="str">
        <f>_xlfn.IFNA(IF(Formler!AH17=0,"",Formler!AH17),"")</f>
        <v/>
      </c>
      <c r="R23" s="57" t="str">
        <f>_xlfn.IFNA(IF(Formler!AI17=0,"",Formler!AI17),"")</f>
        <v/>
      </c>
      <c r="S23" s="57" t="str">
        <f>_xlfn.IFNA(IF(Formler!AJ17=0,"",Formler!AJ17),"")</f>
        <v/>
      </c>
      <c r="T23" s="57" t="str">
        <f>_xlfn.IFNA(IF(Formler!AK17=0,"",Formler!AK17),"")</f>
        <v/>
      </c>
      <c r="U23" s="57" t="str">
        <f>_xlfn.IFNA(IF(Formler!AL17=0,"",Formler!AL17),"")</f>
        <v/>
      </c>
      <c r="V23" s="26"/>
    </row>
    <row r="24" spans="1:22" x14ac:dyDescent="0.3">
      <c r="A24" s="25"/>
      <c r="B24" s="1"/>
      <c r="C24" s="3"/>
      <c r="D24" s="3"/>
      <c r="E24" s="3"/>
      <c r="F24" s="3"/>
      <c r="G24" s="3"/>
      <c r="H24" s="3"/>
      <c r="I24" s="3"/>
      <c r="J24" s="3"/>
      <c r="K24" s="3"/>
      <c r="L24" s="3"/>
      <c r="M24" s="3"/>
      <c r="N24" s="3"/>
      <c r="O24" s="14"/>
      <c r="P24" s="13"/>
      <c r="Q24" s="57" t="str">
        <f>_xlfn.IFNA(IF(Formler!AH18=0,"",Formler!AH18),"")</f>
        <v/>
      </c>
      <c r="R24" s="57" t="str">
        <f>_xlfn.IFNA(IF(Formler!AI18=0,"",Formler!AI18),"")</f>
        <v/>
      </c>
      <c r="S24" s="57" t="str">
        <f>_xlfn.IFNA(IF(Formler!AJ18=0,"",Formler!AJ18),"")</f>
        <v/>
      </c>
      <c r="T24" s="57" t="str">
        <f>_xlfn.IFNA(IF(Formler!AK18=0,"",Formler!AK18),"")</f>
        <v/>
      </c>
      <c r="U24" s="57" t="str">
        <f>_xlfn.IFNA(IF(Formler!AL18=0,"",Formler!AL18),"")</f>
        <v/>
      </c>
      <c r="V24" s="26"/>
    </row>
    <row r="25" spans="1:22" x14ac:dyDescent="0.3">
      <c r="A25" s="25"/>
      <c r="B25" s="1"/>
      <c r="C25" s="3"/>
      <c r="D25" s="3"/>
      <c r="E25" s="3"/>
      <c r="F25" s="3"/>
      <c r="G25" s="3"/>
      <c r="H25" s="3"/>
      <c r="I25" s="3"/>
      <c r="J25" s="3"/>
      <c r="K25" s="3"/>
      <c r="L25" s="3"/>
      <c r="M25" s="3"/>
      <c r="N25" s="3"/>
      <c r="O25" s="14"/>
      <c r="P25" s="13"/>
      <c r="Q25" s="57" t="str">
        <f>_xlfn.IFNA(IF(Formler!AH19=0,"",Formler!AH19),"")</f>
        <v/>
      </c>
      <c r="R25" s="57" t="str">
        <f>_xlfn.IFNA(IF(Formler!AI19=0,"",Formler!AI19),"")</f>
        <v/>
      </c>
      <c r="S25" s="57" t="str">
        <f>_xlfn.IFNA(IF(Formler!AJ19=0,"",Formler!AJ19),"")</f>
        <v/>
      </c>
      <c r="T25" s="57" t="str">
        <f>_xlfn.IFNA(IF(Formler!AK19=0,"",Formler!AK19),"")</f>
        <v/>
      </c>
      <c r="U25" s="57" t="str">
        <f>_xlfn.IFNA(IF(Formler!AL19=0,"",Formler!AL19),"")</f>
        <v/>
      </c>
      <c r="V25" s="26"/>
    </row>
    <row r="26" spans="1:22" x14ac:dyDescent="0.3">
      <c r="A26" s="25"/>
      <c r="B26" s="1"/>
      <c r="C26" s="3"/>
      <c r="D26" s="3"/>
      <c r="E26" s="3"/>
      <c r="F26" s="3"/>
      <c r="G26" s="3"/>
      <c r="H26" s="3"/>
      <c r="I26" s="3"/>
      <c r="J26" s="3"/>
      <c r="K26" s="3"/>
      <c r="L26" s="3"/>
      <c r="M26" s="3"/>
      <c r="N26" s="3"/>
      <c r="O26" s="14"/>
      <c r="P26" s="13"/>
      <c r="Q26" s="57" t="str">
        <f>_xlfn.IFNA(IF(Formler!AH20=0,"",Formler!AH20),"")</f>
        <v/>
      </c>
      <c r="R26" s="57" t="str">
        <f>_xlfn.IFNA(IF(Formler!AI20=0,"",Formler!AI20),"")</f>
        <v/>
      </c>
      <c r="S26" s="57" t="str">
        <f>_xlfn.IFNA(IF(Formler!AJ20=0,"",Formler!AJ20),"")</f>
        <v/>
      </c>
      <c r="T26" s="57" t="str">
        <f>_xlfn.IFNA(IF(Formler!AK20=0,"",Formler!AK20),"")</f>
        <v/>
      </c>
      <c r="U26" s="57" t="str">
        <f>_xlfn.IFNA(IF(Formler!AL20=0,"",Formler!AL20),"")</f>
        <v/>
      </c>
      <c r="V26" s="26"/>
    </row>
    <row r="27" spans="1:22" x14ac:dyDescent="0.3">
      <c r="A27" s="25"/>
      <c r="B27" s="1"/>
      <c r="C27" s="3"/>
      <c r="D27" s="3"/>
      <c r="E27" s="3"/>
      <c r="F27" s="3"/>
      <c r="G27" s="3"/>
      <c r="H27" s="3"/>
      <c r="I27" s="3"/>
      <c r="J27" s="3"/>
      <c r="K27" s="3"/>
      <c r="L27" s="3"/>
      <c r="M27" s="3"/>
      <c r="N27" s="3"/>
      <c r="O27" s="14"/>
      <c r="P27" s="13"/>
      <c r="Q27" s="57" t="str">
        <f>_xlfn.IFNA(IF(Formler!AH21=0,"",Formler!AH21),"")</f>
        <v/>
      </c>
      <c r="R27" s="57" t="str">
        <f>_xlfn.IFNA(IF(Formler!AI21=0,"",Formler!AI21),"")</f>
        <v/>
      </c>
      <c r="S27" s="57" t="str">
        <f>_xlfn.IFNA(IF(Formler!AJ21=0,"",Formler!AJ21),"")</f>
        <v/>
      </c>
      <c r="T27" s="57" t="str">
        <f>_xlfn.IFNA(IF(Formler!AK21=0,"",Formler!AK21),"")</f>
        <v/>
      </c>
      <c r="U27" s="57" t="str">
        <f>_xlfn.IFNA(IF(Formler!AL21=0,"",Formler!AL21),"")</f>
        <v/>
      </c>
      <c r="V27" s="26"/>
    </row>
    <row r="28" spans="1:22" x14ac:dyDescent="0.3">
      <c r="A28" s="25"/>
      <c r="B28" s="1"/>
      <c r="C28" s="3"/>
      <c r="D28" s="3"/>
      <c r="E28" s="3"/>
      <c r="F28" s="3"/>
      <c r="G28" s="3"/>
      <c r="H28" s="3"/>
      <c r="I28" s="3"/>
      <c r="J28" s="3"/>
      <c r="K28" s="3"/>
      <c r="L28" s="3"/>
      <c r="M28" s="3"/>
      <c r="N28" s="3"/>
      <c r="O28" s="14"/>
      <c r="P28" s="13"/>
      <c r="Q28" s="57" t="str">
        <f>_xlfn.IFNA(IF(Formler!AH22=0,"",Formler!AH22),"")</f>
        <v/>
      </c>
      <c r="R28" s="57" t="str">
        <f>_xlfn.IFNA(IF(Formler!AI22=0,"",Formler!AI22),"")</f>
        <v/>
      </c>
      <c r="S28" s="57" t="str">
        <f>_xlfn.IFNA(IF(Formler!AJ22=0,"",Formler!AJ22),"")</f>
        <v/>
      </c>
      <c r="T28" s="57" t="str">
        <f>_xlfn.IFNA(IF(Formler!AK22=0,"",Formler!AK22),"")</f>
        <v/>
      </c>
      <c r="U28" s="57" t="str">
        <f>_xlfn.IFNA(IF(Formler!AL22=0,"",Formler!AL22),"")</f>
        <v/>
      </c>
      <c r="V28" s="26"/>
    </row>
    <row r="29" spans="1:22" x14ac:dyDescent="0.3">
      <c r="A29" s="25"/>
      <c r="B29" s="1"/>
      <c r="C29" s="3"/>
      <c r="D29" s="3"/>
      <c r="E29" s="3"/>
      <c r="F29" s="3"/>
      <c r="G29" s="3"/>
      <c r="H29" s="3"/>
      <c r="I29" s="3"/>
      <c r="J29" s="3"/>
      <c r="K29" s="3"/>
      <c r="L29" s="3"/>
      <c r="M29" s="3"/>
      <c r="N29" s="3"/>
      <c r="O29" s="14"/>
      <c r="P29" s="13"/>
      <c r="Q29" s="57" t="str">
        <f>_xlfn.IFNA(IF(Formler!AH23=0,"",Formler!AH23),"")</f>
        <v/>
      </c>
      <c r="R29" s="57" t="str">
        <f>_xlfn.IFNA(IF(Formler!AI23=0,"",Formler!AI23),"")</f>
        <v/>
      </c>
      <c r="S29" s="57" t="str">
        <f>_xlfn.IFNA(IF(Formler!AJ23=0,"",Formler!AJ23),"")</f>
        <v/>
      </c>
      <c r="T29" s="57" t="str">
        <f>_xlfn.IFNA(IF(Formler!AK23=0,"",Formler!AK23),"")</f>
        <v/>
      </c>
      <c r="U29" s="57" t="str">
        <f>_xlfn.IFNA(IF(Formler!AL23=0,"",Formler!AL23),"")</f>
        <v/>
      </c>
      <c r="V29" s="26"/>
    </row>
    <row r="30" spans="1:22" x14ac:dyDescent="0.3">
      <c r="A30" s="25"/>
      <c r="B30" s="1"/>
      <c r="C30" s="3"/>
      <c r="D30" s="3"/>
      <c r="E30" s="3"/>
      <c r="F30" s="3"/>
      <c r="G30" s="3"/>
      <c r="H30" s="3"/>
      <c r="I30" s="3"/>
      <c r="J30" s="3"/>
      <c r="K30" s="3"/>
      <c r="L30" s="3"/>
      <c r="M30" s="3"/>
      <c r="N30" s="3"/>
      <c r="O30" s="14"/>
      <c r="P30" s="13"/>
      <c r="Q30" s="57" t="str">
        <f>_xlfn.IFNA(IF(Formler!AH24=0,"",Formler!AH24),"")</f>
        <v/>
      </c>
      <c r="R30" s="57" t="str">
        <f>_xlfn.IFNA(IF(Formler!AI24=0,"",Formler!AI24),"")</f>
        <v/>
      </c>
      <c r="S30" s="57" t="str">
        <f>_xlfn.IFNA(IF(Formler!AJ24=0,"",Formler!AJ24),"")</f>
        <v/>
      </c>
      <c r="T30" s="57" t="str">
        <f>_xlfn.IFNA(IF(Formler!AK24=0,"",Formler!AK24),"")</f>
        <v/>
      </c>
      <c r="U30" s="57" t="str">
        <f>_xlfn.IFNA(IF(Formler!AL24=0,"",Formler!AL24),"")</f>
        <v/>
      </c>
      <c r="V30" s="26"/>
    </row>
    <row r="31" spans="1:22" x14ac:dyDescent="0.3">
      <c r="A31" s="25"/>
      <c r="B31" s="1"/>
      <c r="C31" s="3"/>
      <c r="D31" s="3"/>
      <c r="E31" s="3"/>
      <c r="F31" s="3"/>
      <c r="G31" s="3"/>
      <c r="H31" s="3"/>
      <c r="I31" s="3"/>
      <c r="J31" s="3"/>
      <c r="K31" s="3"/>
      <c r="L31" s="3"/>
      <c r="M31" s="3"/>
      <c r="N31" s="3"/>
      <c r="O31" s="14"/>
      <c r="P31" s="13"/>
      <c r="Q31" s="57" t="str">
        <f>_xlfn.IFNA(IF(Formler!AH25=0,"",Formler!AH25),"")</f>
        <v/>
      </c>
      <c r="R31" s="57" t="str">
        <f>_xlfn.IFNA(IF(Formler!AI25=0,"",Formler!AI25),"")</f>
        <v/>
      </c>
      <c r="S31" s="57" t="str">
        <f>_xlfn.IFNA(IF(Formler!AJ25=0,"",Formler!AJ25),"")</f>
        <v/>
      </c>
      <c r="T31" s="57" t="str">
        <f>_xlfn.IFNA(IF(Formler!AK25=0,"",Formler!AK25),"")</f>
        <v/>
      </c>
      <c r="U31" s="57" t="str">
        <f>_xlfn.IFNA(IF(Formler!AL25=0,"",Formler!AL25),"")</f>
        <v/>
      </c>
      <c r="V31" s="26"/>
    </row>
    <row r="32" spans="1:22" x14ac:dyDescent="0.3">
      <c r="A32" s="25"/>
      <c r="B32" s="1"/>
      <c r="C32" s="3"/>
      <c r="D32" s="3"/>
      <c r="E32" s="3"/>
      <c r="F32" s="3"/>
      <c r="G32" s="3"/>
      <c r="H32" s="3"/>
      <c r="I32" s="3"/>
      <c r="J32" s="3"/>
      <c r="K32" s="3"/>
      <c r="L32" s="3"/>
      <c r="M32" s="3"/>
      <c r="N32" s="3"/>
      <c r="O32" s="14"/>
      <c r="P32" s="13"/>
      <c r="Q32" s="57" t="str">
        <f>_xlfn.IFNA(IF(Formler!AH26=0,"",Formler!AH26),"")</f>
        <v/>
      </c>
      <c r="R32" s="57" t="str">
        <f>_xlfn.IFNA(IF(Formler!AI26=0,"",Formler!AI26),"")</f>
        <v/>
      </c>
      <c r="S32" s="57" t="str">
        <f>_xlfn.IFNA(IF(Formler!AJ26=0,"",Formler!AJ26),"")</f>
        <v/>
      </c>
      <c r="T32" s="57" t="str">
        <f>_xlfn.IFNA(IF(Formler!AK26=0,"",Formler!AK26),"")</f>
        <v/>
      </c>
      <c r="U32" s="57" t="str">
        <f>_xlfn.IFNA(IF(Formler!AL26=0,"",Formler!AL26),"")</f>
        <v/>
      </c>
      <c r="V32" s="26"/>
    </row>
    <row r="33" spans="1:22" x14ac:dyDescent="0.3">
      <c r="A33" s="25"/>
      <c r="B33" s="1"/>
      <c r="C33" s="3"/>
      <c r="D33" s="3"/>
      <c r="E33" s="3"/>
      <c r="F33" s="3"/>
      <c r="G33" s="3"/>
      <c r="H33" s="3"/>
      <c r="I33" s="3"/>
      <c r="J33" s="3"/>
      <c r="K33" s="3"/>
      <c r="L33" s="3"/>
      <c r="M33" s="3"/>
      <c r="N33" s="3"/>
      <c r="O33" s="14"/>
      <c r="P33" s="13"/>
      <c r="Q33" s="57" t="str">
        <f>_xlfn.IFNA(IF(Formler!AH27=0,"",Formler!AH27),"")</f>
        <v/>
      </c>
      <c r="R33" s="57" t="str">
        <f>_xlfn.IFNA(IF(Formler!AI27=0,"",Formler!AI27),"")</f>
        <v/>
      </c>
      <c r="S33" s="57" t="str">
        <f>_xlfn.IFNA(IF(Formler!AJ27=0,"",Formler!AJ27),"")</f>
        <v/>
      </c>
      <c r="T33" s="57" t="str">
        <f>_xlfn.IFNA(IF(Formler!AK27=0,"",Formler!AK27),"")</f>
        <v/>
      </c>
      <c r="U33" s="57" t="str">
        <f>_xlfn.IFNA(IF(Formler!AL27=0,"",Formler!AL27),"")</f>
        <v/>
      </c>
      <c r="V33" s="26"/>
    </row>
    <row r="34" spans="1:22" x14ac:dyDescent="0.3">
      <c r="A34" s="25"/>
      <c r="B34" s="1"/>
      <c r="C34" s="3"/>
      <c r="D34" s="3"/>
      <c r="E34" s="3"/>
      <c r="F34" s="3"/>
      <c r="G34" s="3"/>
      <c r="H34" s="3"/>
      <c r="I34" s="3"/>
      <c r="J34" s="3"/>
      <c r="K34" s="3"/>
      <c r="L34" s="3"/>
      <c r="M34" s="3"/>
      <c r="N34" s="3"/>
      <c r="O34" s="14"/>
      <c r="P34" s="13"/>
      <c r="Q34" s="57" t="str">
        <f>_xlfn.IFNA(IF(Formler!AH28=0,"",Formler!AH28),"")</f>
        <v/>
      </c>
      <c r="R34" s="57" t="str">
        <f>_xlfn.IFNA(IF(Formler!AI28=0,"",Formler!AI28),"")</f>
        <v/>
      </c>
      <c r="S34" s="57" t="str">
        <f>_xlfn.IFNA(IF(Formler!AJ28=0,"",Formler!AJ28),"")</f>
        <v/>
      </c>
      <c r="T34" s="57" t="str">
        <f>_xlfn.IFNA(IF(Formler!AK28=0,"",Formler!AK28),"")</f>
        <v/>
      </c>
      <c r="U34" s="57" t="str">
        <f>_xlfn.IFNA(IF(Formler!AL28=0,"",Formler!AL28),"")</f>
        <v/>
      </c>
      <c r="V34" s="26"/>
    </row>
    <row r="35" spans="1:22" x14ac:dyDescent="0.3">
      <c r="A35" s="25"/>
      <c r="B35" s="1"/>
      <c r="C35" s="3"/>
      <c r="D35" s="3"/>
      <c r="E35" s="3"/>
      <c r="F35" s="3"/>
      <c r="G35" s="3"/>
      <c r="H35" s="3"/>
      <c r="I35" s="3"/>
      <c r="J35" s="3"/>
      <c r="K35" s="3"/>
      <c r="L35" s="3"/>
      <c r="M35" s="3"/>
      <c r="N35" s="3"/>
      <c r="O35" s="14"/>
      <c r="P35" s="13"/>
      <c r="Q35" s="57" t="str">
        <f>_xlfn.IFNA(IF(Formler!AH29=0,"",Formler!AH29),"")</f>
        <v/>
      </c>
      <c r="R35" s="57" t="str">
        <f>_xlfn.IFNA(IF(Formler!AI29=0,"",Formler!AI29),"")</f>
        <v/>
      </c>
      <c r="S35" s="57" t="str">
        <f>_xlfn.IFNA(IF(Formler!AJ29=0,"",Formler!AJ29),"")</f>
        <v/>
      </c>
      <c r="T35" s="57" t="str">
        <f>_xlfn.IFNA(IF(Formler!AK29=0,"",Formler!AK29),"")</f>
        <v/>
      </c>
      <c r="U35" s="57" t="str">
        <f>_xlfn.IFNA(IF(Formler!AL29=0,"",Formler!AL29),"")</f>
        <v/>
      </c>
      <c r="V35" s="26"/>
    </row>
    <row r="36" spans="1:22" x14ac:dyDescent="0.3">
      <c r="A36" s="25"/>
      <c r="B36" s="1"/>
      <c r="C36" s="3"/>
      <c r="D36" s="3"/>
      <c r="E36" s="3"/>
      <c r="F36" s="3"/>
      <c r="G36" s="3"/>
      <c r="H36" s="3"/>
      <c r="I36" s="3"/>
      <c r="J36" s="3"/>
      <c r="K36" s="3"/>
      <c r="L36" s="3"/>
      <c r="M36" s="3"/>
      <c r="N36" s="3"/>
      <c r="O36" s="14"/>
      <c r="P36" s="13"/>
      <c r="Q36" s="57" t="str">
        <f>_xlfn.IFNA(IF(Formler!AH30=0,"",Formler!AH30),"")</f>
        <v/>
      </c>
      <c r="R36" s="57" t="str">
        <f>_xlfn.IFNA(IF(Formler!AI30=0,"",Formler!AI30),"")</f>
        <v/>
      </c>
      <c r="S36" s="57" t="str">
        <f>_xlfn.IFNA(IF(Formler!AJ30=0,"",Formler!AJ30),"")</f>
        <v/>
      </c>
      <c r="T36" s="57" t="str">
        <f>_xlfn.IFNA(IF(Formler!AK30=0,"",Formler!AK30),"")</f>
        <v/>
      </c>
      <c r="U36" s="57" t="str">
        <f>_xlfn.IFNA(IF(Formler!AL30=0,"",Formler!AL30),"")</f>
        <v/>
      </c>
      <c r="V36" s="26"/>
    </row>
    <row r="37" spans="1:22" x14ac:dyDescent="0.3">
      <c r="A37" s="25"/>
      <c r="B37" s="1"/>
      <c r="C37" s="3"/>
      <c r="D37" s="3"/>
      <c r="E37" s="3"/>
      <c r="F37" s="3"/>
      <c r="G37" s="3"/>
      <c r="H37" s="3"/>
      <c r="I37" s="3"/>
      <c r="J37" s="3"/>
      <c r="K37" s="3"/>
      <c r="L37" s="3"/>
      <c r="M37" s="3"/>
      <c r="N37" s="3"/>
      <c r="O37" s="14"/>
      <c r="P37" s="13"/>
      <c r="Q37" s="57" t="str">
        <f>_xlfn.IFNA(IF(Formler!AH31=0,"",Formler!AH31),"")</f>
        <v/>
      </c>
      <c r="R37" s="57" t="str">
        <f>_xlfn.IFNA(IF(Formler!AI31=0,"",Formler!AI31),"")</f>
        <v/>
      </c>
      <c r="S37" s="57" t="str">
        <f>_xlfn.IFNA(IF(Formler!AJ31=0,"",Formler!AJ31),"")</f>
        <v/>
      </c>
      <c r="T37" s="57" t="str">
        <f>_xlfn.IFNA(IF(Formler!AK31=0,"",Formler!AK31),"")</f>
        <v/>
      </c>
      <c r="U37" s="57" t="str">
        <f>_xlfn.IFNA(IF(Formler!AL31=0,"",Formler!AL31),"")</f>
        <v/>
      </c>
      <c r="V37" s="26"/>
    </row>
    <row r="38" spans="1:22" x14ac:dyDescent="0.3">
      <c r="A38" s="25"/>
      <c r="B38" s="1"/>
      <c r="C38" s="3"/>
      <c r="D38" s="3"/>
      <c r="E38" s="3"/>
      <c r="F38" s="3"/>
      <c r="G38" s="3"/>
      <c r="H38" s="3"/>
      <c r="I38" s="3"/>
      <c r="J38" s="3"/>
      <c r="K38" s="3"/>
      <c r="L38" s="3"/>
      <c r="M38" s="3"/>
      <c r="N38" s="3"/>
      <c r="O38" s="14"/>
      <c r="P38" s="13"/>
      <c r="Q38" s="57" t="str">
        <f>_xlfn.IFNA(IF(Formler!AH32=0,"",Formler!AH32),"")</f>
        <v/>
      </c>
      <c r="R38" s="57" t="str">
        <f>_xlfn.IFNA(IF(Formler!AI32=0,"",Formler!AI32),"")</f>
        <v/>
      </c>
      <c r="S38" s="57" t="str">
        <f>_xlfn.IFNA(IF(Formler!AJ32=0,"",Formler!AJ32),"")</f>
        <v/>
      </c>
      <c r="T38" s="57" t="str">
        <f>_xlfn.IFNA(IF(Formler!AK32=0,"",Formler!AK32),"")</f>
        <v/>
      </c>
      <c r="U38" s="57" t="str">
        <f>_xlfn.IFNA(IF(Formler!AL32=0,"",Formler!AL32),"")</f>
        <v/>
      </c>
      <c r="V38" s="26"/>
    </row>
    <row r="39" spans="1:22" x14ac:dyDescent="0.3">
      <c r="A39" s="25"/>
      <c r="B39" s="1"/>
      <c r="C39" s="3"/>
      <c r="D39" s="3"/>
      <c r="E39" s="3"/>
      <c r="F39" s="3"/>
      <c r="G39" s="3"/>
      <c r="H39" s="3"/>
      <c r="I39" s="3"/>
      <c r="J39" s="3"/>
      <c r="K39" s="3"/>
      <c r="L39" s="3"/>
      <c r="M39" s="3"/>
      <c r="N39" s="3"/>
      <c r="O39" s="14"/>
      <c r="P39" s="13"/>
      <c r="Q39" s="57" t="str">
        <f>_xlfn.IFNA(IF(Formler!AH33=0,"",Formler!AH33),"")</f>
        <v/>
      </c>
      <c r="R39" s="57" t="str">
        <f>_xlfn.IFNA(IF(Formler!AI33=0,"",Formler!AI33),"")</f>
        <v/>
      </c>
      <c r="S39" s="57" t="str">
        <f>_xlfn.IFNA(IF(Formler!AJ33=0,"",Formler!AJ33),"")</f>
        <v/>
      </c>
      <c r="T39" s="57" t="str">
        <f>_xlfn.IFNA(IF(Formler!AK33=0,"",Formler!AK33),"")</f>
        <v/>
      </c>
      <c r="U39" s="57" t="str">
        <f>_xlfn.IFNA(IF(Formler!AL33=0,"",Formler!AL33),"")</f>
        <v/>
      </c>
      <c r="V39" s="26"/>
    </row>
    <row r="40" spans="1:22" x14ac:dyDescent="0.3">
      <c r="A40" s="25"/>
      <c r="B40" s="1"/>
      <c r="C40" s="3"/>
      <c r="D40" s="3"/>
      <c r="E40" s="3"/>
      <c r="F40" s="3"/>
      <c r="G40" s="3"/>
      <c r="H40" s="3"/>
      <c r="I40" s="3"/>
      <c r="J40" s="3"/>
      <c r="K40" s="3"/>
      <c r="L40" s="3"/>
      <c r="M40" s="3"/>
      <c r="N40" s="3"/>
      <c r="O40" s="14"/>
      <c r="P40" s="13"/>
      <c r="Q40" s="57" t="str">
        <f>_xlfn.IFNA(IF(Formler!AH34=0,"",Formler!AH34),"")</f>
        <v/>
      </c>
      <c r="R40" s="57" t="str">
        <f>_xlfn.IFNA(IF(Formler!AI34=0,"",Formler!AI34),"")</f>
        <v/>
      </c>
      <c r="S40" s="57" t="str">
        <f>_xlfn.IFNA(IF(Formler!AJ34=0,"",Formler!AJ34),"")</f>
        <v/>
      </c>
      <c r="T40" s="57" t="str">
        <f>_xlfn.IFNA(IF(Formler!AK34=0,"",Formler!AK34),"")</f>
        <v/>
      </c>
      <c r="U40" s="57" t="str">
        <f>_xlfn.IFNA(IF(Formler!AL34=0,"",Formler!AL34),"")</f>
        <v/>
      </c>
      <c r="V40" s="26"/>
    </row>
    <row r="41" spans="1:22" x14ac:dyDescent="0.3">
      <c r="A41" s="25"/>
      <c r="B41" s="1"/>
      <c r="C41" s="3"/>
      <c r="D41" s="3"/>
      <c r="E41" s="3"/>
      <c r="F41" s="3"/>
      <c r="G41" s="3"/>
      <c r="H41" s="3"/>
      <c r="I41" s="3"/>
      <c r="J41" s="3"/>
      <c r="K41" s="3"/>
      <c r="L41" s="3"/>
      <c r="M41" s="3"/>
      <c r="N41" s="3"/>
      <c r="O41" s="14"/>
      <c r="P41" s="13"/>
      <c r="Q41" s="57" t="str">
        <f>_xlfn.IFNA(IF(Formler!AH35=0,"",Formler!AH35),"")</f>
        <v/>
      </c>
      <c r="R41" s="57" t="str">
        <f>_xlfn.IFNA(IF(Formler!AI35=0,"",Formler!AI35),"")</f>
        <v/>
      </c>
      <c r="S41" s="57" t="str">
        <f>_xlfn.IFNA(IF(Formler!AJ35=0,"",Formler!AJ35),"")</f>
        <v/>
      </c>
      <c r="T41" s="57" t="str">
        <f>_xlfn.IFNA(IF(Formler!AK35=0,"",Formler!AK35),"")</f>
        <v/>
      </c>
      <c r="U41" s="57" t="str">
        <f>_xlfn.IFNA(IF(Formler!AL35=0,"",Formler!AL35),"")</f>
        <v/>
      </c>
      <c r="V41" s="26"/>
    </row>
    <row r="42" spans="1:22" x14ac:dyDescent="0.3">
      <c r="A42" s="25"/>
      <c r="B42" s="1"/>
      <c r="C42" s="3"/>
      <c r="D42" s="3"/>
      <c r="E42" s="3"/>
      <c r="F42" s="3"/>
      <c r="G42" s="3"/>
      <c r="H42" s="3"/>
      <c r="I42" s="3"/>
      <c r="J42" s="3"/>
      <c r="K42" s="3"/>
      <c r="L42" s="3"/>
      <c r="M42" s="3"/>
      <c r="N42" s="3"/>
      <c r="O42" s="14"/>
      <c r="P42" s="13"/>
      <c r="Q42" s="57" t="str">
        <f>_xlfn.IFNA(IF(Formler!AH36=0,"",Formler!AH36),"")</f>
        <v/>
      </c>
      <c r="R42" s="57" t="str">
        <f>_xlfn.IFNA(IF(Formler!AI36=0,"",Formler!AI36),"")</f>
        <v/>
      </c>
      <c r="S42" s="57" t="str">
        <f>_xlfn.IFNA(IF(Formler!AJ36=0,"",Formler!AJ36),"")</f>
        <v/>
      </c>
      <c r="T42" s="57" t="str">
        <f>_xlfn.IFNA(IF(Formler!AK36=0,"",Formler!AK36),"")</f>
        <v/>
      </c>
      <c r="U42" s="57" t="str">
        <f>_xlfn.IFNA(IF(Formler!AL36=0,"",Formler!AL36),"")</f>
        <v/>
      </c>
      <c r="V42" s="26"/>
    </row>
    <row r="43" spans="1:22" x14ac:dyDescent="0.3">
      <c r="A43" s="25"/>
      <c r="B43" s="1"/>
      <c r="C43" s="3"/>
      <c r="D43" s="3"/>
      <c r="E43" s="3"/>
      <c r="F43" s="3"/>
      <c r="G43" s="3"/>
      <c r="H43" s="3"/>
      <c r="I43" s="3"/>
      <c r="J43" s="3"/>
      <c r="K43" s="3"/>
      <c r="L43" s="3"/>
      <c r="M43" s="3"/>
      <c r="N43" s="3"/>
      <c r="O43" s="14"/>
      <c r="P43" s="13"/>
      <c r="Q43" s="57" t="str">
        <f>_xlfn.IFNA(IF(Formler!AH37=0,"",Formler!AH37),"")</f>
        <v/>
      </c>
      <c r="R43" s="57" t="str">
        <f>_xlfn.IFNA(IF(Formler!AI37=0,"",Formler!AI37),"")</f>
        <v/>
      </c>
      <c r="S43" s="57" t="str">
        <f>_xlfn.IFNA(IF(Formler!AJ37=0,"",Formler!AJ37),"")</f>
        <v/>
      </c>
      <c r="T43" s="57" t="str">
        <f>_xlfn.IFNA(IF(Formler!AK37=0,"",Formler!AK37),"")</f>
        <v/>
      </c>
      <c r="U43" s="57" t="str">
        <f>_xlfn.IFNA(IF(Formler!AL37=0,"",Formler!AL37),"")</f>
        <v/>
      </c>
      <c r="V43" s="26"/>
    </row>
    <row r="44" spans="1:22" x14ac:dyDescent="0.3">
      <c r="A44" s="25"/>
      <c r="B44" s="1"/>
      <c r="C44" s="3"/>
      <c r="D44" s="3"/>
      <c r="E44" s="3"/>
      <c r="F44" s="3"/>
      <c r="G44" s="3"/>
      <c r="H44" s="3"/>
      <c r="I44" s="3"/>
      <c r="J44" s="3"/>
      <c r="K44" s="3"/>
      <c r="L44" s="3"/>
      <c r="M44" s="3"/>
      <c r="N44" s="3"/>
      <c r="O44" s="14"/>
      <c r="P44" s="13"/>
      <c r="Q44" s="57" t="str">
        <f>_xlfn.IFNA(IF(Formler!AH38=0,"",Formler!AH38),"")</f>
        <v/>
      </c>
      <c r="R44" s="57" t="str">
        <f>_xlfn.IFNA(IF(Formler!AI38=0,"",Formler!AI38),"")</f>
        <v/>
      </c>
      <c r="S44" s="57" t="str">
        <f>_xlfn.IFNA(IF(Formler!AJ38=0,"",Formler!AJ38),"")</f>
        <v/>
      </c>
      <c r="T44" s="57" t="str">
        <f>_xlfn.IFNA(IF(Formler!AK38=0,"",Formler!AK38),"")</f>
        <v/>
      </c>
      <c r="U44" s="57" t="str">
        <f>_xlfn.IFNA(IF(Formler!AL38=0,"",Formler!AL38),"")</f>
        <v/>
      </c>
      <c r="V44" s="26"/>
    </row>
    <row r="45" spans="1:22" x14ac:dyDescent="0.3">
      <c r="A45" s="25"/>
      <c r="B45" s="1"/>
      <c r="C45" s="3"/>
      <c r="D45" s="3"/>
      <c r="E45" s="3"/>
      <c r="F45" s="3"/>
      <c r="G45" s="3"/>
      <c r="H45" s="3"/>
      <c r="I45" s="3"/>
      <c r="J45" s="3"/>
      <c r="K45" s="3"/>
      <c r="L45" s="3"/>
      <c r="M45" s="3"/>
      <c r="N45" s="3"/>
      <c r="O45" s="14"/>
      <c r="P45" s="13"/>
      <c r="Q45" s="57" t="str">
        <f>_xlfn.IFNA(IF(Formler!AH39=0,"",Formler!AH39),"")</f>
        <v/>
      </c>
      <c r="R45" s="57" t="str">
        <f>_xlfn.IFNA(IF(Formler!AI39=0,"",Formler!AI39),"")</f>
        <v/>
      </c>
      <c r="S45" s="57" t="str">
        <f>_xlfn.IFNA(IF(Formler!AJ39=0,"",Formler!AJ39),"")</f>
        <v/>
      </c>
      <c r="T45" s="57" t="str">
        <f>_xlfn.IFNA(IF(Formler!AK39=0,"",Formler!AK39),"")</f>
        <v/>
      </c>
      <c r="U45" s="57" t="str">
        <f>_xlfn.IFNA(IF(Formler!AL39=0,"",Formler!AL39),"")</f>
        <v/>
      </c>
      <c r="V45" s="26"/>
    </row>
    <row r="46" spans="1:22" x14ac:dyDescent="0.3">
      <c r="A46" s="25"/>
      <c r="B46" s="1"/>
      <c r="C46" s="3"/>
      <c r="D46" s="3"/>
      <c r="E46" s="3"/>
      <c r="F46" s="3"/>
      <c r="G46" s="3"/>
      <c r="H46" s="3"/>
      <c r="I46" s="3"/>
      <c r="J46" s="3"/>
      <c r="K46" s="3"/>
      <c r="L46" s="3"/>
      <c r="M46" s="3"/>
      <c r="N46" s="3"/>
      <c r="O46" s="14"/>
      <c r="P46" s="13"/>
      <c r="Q46" s="57" t="str">
        <f>_xlfn.IFNA(IF(Formler!AH40=0,"",Formler!AH40),"")</f>
        <v/>
      </c>
      <c r="R46" s="57" t="str">
        <f>_xlfn.IFNA(IF(Formler!AI40=0,"",Formler!AI40),"")</f>
        <v/>
      </c>
      <c r="S46" s="57" t="str">
        <f>_xlfn.IFNA(IF(Formler!AJ40=0,"",Formler!AJ40),"")</f>
        <v/>
      </c>
      <c r="T46" s="57" t="str">
        <f>_xlfn.IFNA(IF(Formler!AK40=0,"",Formler!AK40),"")</f>
        <v/>
      </c>
      <c r="U46" s="57" t="str">
        <f>_xlfn.IFNA(IF(Formler!AL40=0,"",Formler!AL40),"")</f>
        <v/>
      </c>
      <c r="V46" s="26"/>
    </row>
    <row r="47" spans="1:22" x14ac:dyDescent="0.3">
      <c r="A47" s="25"/>
      <c r="B47" s="1"/>
      <c r="C47" s="3"/>
      <c r="D47" s="3"/>
      <c r="E47" s="3"/>
      <c r="F47" s="3"/>
      <c r="G47" s="3"/>
      <c r="H47" s="3"/>
      <c r="I47" s="3"/>
      <c r="J47" s="3"/>
      <c r="K47" s="3"/>
      <c r="L47" s="3"/>
      <c r="M47" s="3"/>
      <c r="N47" s="3"/>
      <c r="O47" s="14"/>
      <c r="P47" s="13"/>
      <c r="Q47" s="57" t="str">
        <f>_xlfn.IFNA(IF(Formler!AH41=0,"",Formler!AH41),"")</f>
        <v/>
      </c>
      <c r="R47" s="57" t="str">
        <f>_xlfn.IFNA(IF(Formler!AI41=0,"",Formler!AI41),"")</f>
        <v/>
      </c>
      <c r="S47" s="57" t="str">
        <f>_xlfn.IFNA(IF(Formler!AJ41=0,"",Formler!AJ41),"")</f>
        <v/>
      </c>
      <c r="T47" s="57" t="str">
        <f>_xlfn.IFNA(IF(Formler!AK41=0,"",Formler!AK41),"")</f>
        <v/>
      </c>
      <c r="U47" s="57" t="str">
        <f>_xlfn.IFNA(IF(Formler!AL41=0,"",Formler!AL41),"")</f>
        <v/>
      </c>
      <c r="V47" s="26"/>
    </row>
    <row r="48" spans="1:22" x14ac:dyDescent="0.3">
      <c r="A48" s="25"/>
      <c r="B48" s="1"/>
      <c r="C48" s="3"/>
      <c r="D48" s="3"/>
      <c r="E48" s="3"/>
      <c r="F48" s="3"/>
      <c r="G48" s="3"/>
      <c r="H48" s="3"/>
      <c r="I48" s="3"/>
      <c r="J48" s="3"/>
      <c r="K48" s="3"/>
      <c r="L48" s="3"/>
      <c r="M48" s="3"/>
      <c r="N48" s="3"/>
      <c r="O48" s="14"/>
      <c r="P48" s="13"/>
      <c r="Q48" s="57" t="str">
        <f>_xlfn.IFNA(IF(Formler!AH42=0,"",Formler!AH42),"")</f>
        <v/>
      </c>
      <c r="R48" s="57" t="str">
        <f>_xlfn.IFNA(IF(Formler!AI42=0,"",Formler!AI42),"")</f>
        <v/>
      </c>
      <c r="S48" s="57" t="str">
        <f>_xlfn.IFNA(IF(Formler!AJ42=0,"",Formler!AJ42),"")</f>
        <v/>
      </c>
      <c r="T48" s="57" t="str">
        <f>_xlfn.IFNA(IF(Formler!AK42=0,"",Formler!AK42),"")</f>
        <v/>
      </c>
      <c r="U48" s="57" t="str">
        <f>_xlfn.IFNA(IF(Formler!AL42=0,"",Formler!AL42),"")</f>
        <v/>
      </c>
      <c r="V48" s="26"/>
    </row>
    <row r="49" spans="1:22" x14ac:dyDescent="0.3">
      <c r="A49" s="25"/>
      <c r="B49" s="1"/>
      <c r="C49" s="3"/>
      <c r="D49" s="3"/>
      <c r="E49" s="3"/>
      <c r="F49" s="3"/>
      <c r="G49" s="3"/>
      <c r="H49" s="3"/>
      <c r="I49" s="3"/>
      <c r="J49" s="3"/>
      <c r="K49" s="3"/>
      <c r="L49" s="3"/>
      <c r="M49" s="3"/>
      <c r="N49" s="3"/>
      <c r="O49" s="14"/>
      <c r="P49" s="13"/>
      <c r="Q49" s="57" t="str">
        <f>_xlfn.IFNA(IF(Formler!AH43=0,"",Formler!AH43),"")</f>
        <v/>
      </c>
      <c r="R49" s="57" t="str">
        <f>_xlfn.IFNA(IF(Formler!AI43=0,"",Formler!AI43),"")</f>
        <v/>
      </c>
      <c r="S49" s="57" t="str">
        <f>_xlfn.IFNA(IF(Formler!AJ43=0,"",Formler!AJ43),"")</f>
        <v/>
      </c>
      <c r="T49" s="57" t="str">
        <f>_xlfn.IFNA(IF(Formler!AK43=0,"",Formler!AK43),"")</f>
        <v/>
      </c>
      <c r="U49" s="57" t="str">
        <f>_xlfn.IFNA(IF(Formler!AL43=0,"",Formler!AL43),"")</f>
        <v/>
      </c>
      <c r="V49" s="26"/>
    </row>
    <row r="50" spans="1:22" x14ac:dyDescent="0.3">
      <c r="A50" s="25"/>
      <c r="B50" s="1"/>
      <c r="C50" s="3"/>
      <c r="D50" s="3"/>
      <c r="E50" s="3"/>
      <c r="F50" s="3"/>
      <c r="G50" s="3"/>
      <c r="H50" s="3"/>
      <c r="I50" s="3"/>
      <c r="J50" s="3"/>
      <c r="K50" s="3"/>
      <c r="L50" s="3"/>
      <c r="M50" s="3"/>
      <c r="N50" s="3"/>
      <c r="O50" s="14"/>
      <c r="P50" s="13"/>
      <c r="Q50" s="57" t="str">
        <f>_xlfn.IFNA(IF(Formler!AH44=0,"",Formler!AH44),"")</f>
        <v/>
      </c>
      <c r="R50" s="57" t="str">
        <f>_xlfn.IFNA(IF(Formler!AI44=0,"",Formler!AI44),"")</f>
        <v/>
      </c>
      <c r="S50" s="57" t="str">
        <f>_xlfn.IFNA(IF(Formler!AJ44=0,"",Formler!AJ44),"")</f>
        <v/>
      </c>
      <c r="T50" s="57" t="str">
        <f>_xlfn.IFNA(IF(Formler!AK44=0,"",Formler!AK44),"")</f>
        <v/>
      </c>
      <c r="U50" s="57" t="str">
        <f>_xlfn.IFNA(IF(Formler!AL44=0,"",Formler!AL44),"")</f>
        <v/>
      </c>
      <c r="V50" s="26"/>
    </row>
    <row r="51" spans="1:22" x14ac:dyDescent="0.3">
      <c r="A51" s="25"/>
      <c r="B51" s="1"/>
      <c r="C51" s="3"/>
      <c r="D51" s="3"/>
      <c r="E51" s="3"/>
      <c r="F51" s="3"/>
      <c r="G51" s="3"/>
      <c r="H51" s="3"/>
      <c r="I51" s="3"/>
      <c r="J51" s="3"/>
      <c r="K51" s="3"/>
      <c r="L51" s="3"/>
      <c r="M51" s="3"/>
      <c r="N51" s="3"/>
      <c r="O51" s="14"/>
      <c r="P51" s="13"/>
      <c r="Q51" s="57" t="str">
        <f>_xlfn.IFNA(IF(Formler!AH45=0,"",Formler!AH45),"")</f>
        <v/>
      </c>
      <c r="R51" s="57" t="str">
        <f>_xlfn.IFNA(IF(Formler!AI45=0,"",Formler!AI45),"")</f>
        <v/>
      </c>
      <c r="S51" s="57" t="str">
        <f>_xlfn.IFNA(IF(Formler!AJ45=0,"",Formler!AJ45),"")</f>
        <v/>
      </c>
      <c r="T51" s="57" t="str">
        <f>_xlfn.IFNA(IF(Formler!AK45=0,"",Formler!AK45),"")</f>
        <v/>
      </c>
      <c r="U51" s="57" t="str">
        <f>_xlfn.IFNA(IF(Formler!AL45=0,"",Formler!AL45),"")</f>
        <v/>
      </c>
      <c r="V51" s="26"/>
    </row>
    <row r="52" spans="1:22" x14ac:dyDescent="0.3">
      <c r="A52" s="25"/>
      <c r="B52" s="1"/>
      <c r="C52" s="3"/>
      <c r="D52" s="3"/>
      <c r="E52" s="3"/>
      <c r="F52" s="3"/>
      <c r="G52" s="3"/>
      <c r="H52" s="3"/>
      <c r="I52" s="3"/>
      <c r="J52" s="3"/>
      <c r="K52" s="3"/>
      <c r="L52" s="3"/>
      <c r="M52" s="3"/>
      <c r="N52" s="3"/>
      <c r="O52" s="14"/>
      <c r="P52" s="13"/>
      <c r="Q52" s="57" t="str">
        <f>_xlfn.IFNA(IF(Formler!AH46=0,"",Formler!AH46),"")</f>
        <v/>
      </c>
      <c r="R52" s="57" t="str">
        <f>_xlfn.IFNA(IF(Formler!AI46=0,"",Formler!AI46),"")</f>
        <v/>
      </c>
      <c r="S52" s="57" t="str">
        <f>_xlfn.IFNA(IF(Formler!AJ46=0,"",Formler!AJ46),"")</f>
        <v/>
      </c>
      <c r="T52" s="57" t="str">
        <f>_xlfn.IFNA(IF(Formler!AK46=0,"",Formler!AK46),"")</f>
        <v/>
      </c>
      <c r="U52" s="57" t="str">
        <f>_xlfn.IFNA(IF(Formler!AL46=0,"",Formler!AL46),"")</f>
        <v/>
      </c>
      <c r="V52" s="26"/>
    </row>
    <row r="53" spans="1:22" x14ac:dyDescent="0.3">
      <c r="A53" s="25"/>
      <c r="B53" s="1"/>
      <c r="C53" s="3"/>
      <c r="D53" s="3"/>
      <c r="E53" s="3"/>
      <c r="F53" s="3"/>
      <c r="G53" s="3"/>
      <c r="H53" s="3"/>
      <c r="I53" s="3"/>
      <c r="J53" s="3"/>
      <c r="K53" s="3"/>
      <c r="L53" s="3"/>
      <c r="M53" s="3"/>
      <c r="N53" s="3"/>
      <c r="O53" s="14"/>
      <c r="P53" s="13"/>
      <c r="Q53" s="57" t="str">
        <f>_xlfn.IFNA(IF(Formler!AH47=0,"",Formler!AH47),"")</f>
        <v/>
      </c>
      <c r="R53" s="57" t="str">
        <f>_xlfn.IFNA(IF(Formler!AI47=0,"",Formler!AI47),"")</f>
        <v/>
      </c>
      <c r="S53" s="57" t="str">
        <f>_xlfn.IFNA(IF(Formler!AJ47=0,"",Formler!AJ47),"")</f>
        <v/>
      </c>
      <c r="T53" s="57" t="str">
        <f>_xlfn.IFNA(IF(Formler!AK47=0,"",Formler!AK47),"")</f>
        <v/>
      </c>
      <c r="U53" s="57" t="str">
        <f>_xlfn.IFNA(IF(Formler!AL47=0,"",Formler!AL47),"")</f>
        <v/>
      </c>
      <c r="V53" s="26"/>
    </row>
    <row r="54" spans="1:22" x14ac:dyDescent="0.3">
      <c r="A54" s="25"/>
      <c r="B54" s="1"/>
      <c r="C54" s="3"/>
      <c r="D54" s="3"/>
      <c r="E54" s="3"/>
      <c r="F54" s="3"/>
      <c r="G54" s="3"/>
      <c r="H54" s="3"/>
      <c r="I54" s="3"/>
      <c r="J54" s="3"/>
      <c r="K54" s="3"/>
      <c r="L54" s="3"/>
      <c r="M54" s="3"/>
      <c r="N54" s="3"/>
      <c r="O54" s="14"/>
      <c r="P54" s="13"/>
      <c r="Q54" s="57" t="str">
        <f>_xlfn.IFNA(IF(Formler!AH48=0,"",Formler!AH48),"")</f>
        <v/>
      </c>
      <c r="R54" s="57" t="str">
        <f>_xlfn.IFNA(IF(Formler!AI48=0,"",Formler!AI48),"")</f>
        <v/>
      </c>
      <c r="S54" s="57" t="str">
        <f>_xlfn.IFNA(IF(Formler!AJ48=0,"",Formler!AJ48),"")</f>
        <v/>
      </c>
      <c r="T54" s="57" t="str">
        <f>_xlfn.IFNA(IF(Formler!AK48=0,"",Formler!AK48),"")</f>
        <v/>
      </c>
      <c r="U54" s="57" t="str">
        <f>_xlfn.IFNA(IF(Formler!AL48=0,"",Formler!AL48),"")</f>
        <v/>
      </c>
      <c r="V54" s="26"/>
    </row>
    <row r="55" spans="1:22" x14ac:dyDescent="0.3">
      <c r="A55" s="25"/>
      <c r="B55" s="1"/>
      <c r="C55" s="3"/>
      <c r="D55" s="3"/>
      <c r="E55" s="3"/>
      <c r="F55" s="3"/>
      <c r="G55" s="3"/>
      <c r="H55" s="3"/>
      <c r="I55" s="3"/>
      <c r="J55" s="3"/>
      <c r="K55" s="3"/>
      <c r="L55" s="3"/>
      <c r="M55" s="3"/>
      <c r="N55" s="3"/>
      <c r="O55" s="14"/>
      <c r="P55" s="13"/>
      <c r="Q55" s="57" t="str">
        <f>_xlfn.IFNA(IF(Formler!AH49=0,"",Formler!AH49),"")</f>
        <v/>
      </c>
      <c r="R55" s="57" t="str">
        <f>_xlfn.IFNA(IF(Formler!AI49=0,"",Formler!AI49),"")</f>
        <v/>
      </c>
      <c r="S55" s="57" t="str">
        <f>_xlfn.IFNA(IF(Formler!AJ49=0,"",Formler!AJ49),"")</f>
        <v/>
      </c>
      <c r="T55" s="57" t="str">
        <f>_xlfn.IFNA(IF(Formler!AK49=0,"",Formler!AK49),"")</f>
        <v/>
      </c>
      <c r="U55" s="57" t="str">
        <f>_xlfn.IFNA(IF(Formler!AL49=0,"",Formler!AL49),"")</f>
        <v/>
      </c>
      <c r="V55" s="26"/>
    </row>
    <row r="56" spans="1:22" x14ac:dyDescent="0.3">
      <c r="A56" s="25"/>
      <c r="B56" s="1"/>
      <c r="C56" s="3"/>
      <c r="D56" s="3"/>
      <c r="E56" s="3"/>
      <c r="F56" s="3"/>
      <c r="G56" s="3"/>
      <c r="H56" s="3"/>
      <c r="I56" s="3"/>
      <c r="J56" s="3"/>
      <c r="K56" s="3"/>
      <c r="L56" s="3"/>
      <c r="M56" s="3"/>
      <c r="N56" s="3"/>
      <c r="O56" s="14"/>
      <c r="P56" s="13"/>
      <c r="Q56" s="57" t="str">
        <f>_xlfn.IFNA(IF(Formler!AH50=0,"",Formler!AH50),"")</f>
        <v/>
      </c>
      <c r="R56" s="57" t="str">
        <f>_xlfn.IFNA(IF(Formler!AI50=0,"",Formler!AI50),"")</f>
        <v/>
      </c>
      <c r="S56" s="57" t="str">
        <f>_xlfn.IFNA(IF(Formler!AJ50=0,"",Formler!AJ50),"")</f>
        <v/>
      </c>
      <c r="T56" s="57" t="str">
        <f>_xlfn.IFNA(IF(Formler!AK50=0,"",Formler!AK50),"")</f>
        <v/>
      </c>
      <c r="U56" s="57" t="str">
        <f>_xlfn.IFNA(IF(Formler!AL50=0,"",Formler!AL50),"")</f>
        <v/>
      </c>
      <c r="V56" s="26"/>
    </row>
    <row r="57" spans="1:22" x14ac:dyDescent="0.3">
      <c r="A57" s="25"/>
      <c r="B57" s="1"/>
      <c r="C57" s="3"/>
      <c r="D57" s="3"/>
      <c r="E57" s="3"/>
      <c r="F57" s="3"/>
      <c r="G57" s="3"/>
      <c r="H57" s="3"/>
      <c r="I57" s="3"/>
      <c r="J57" s="3"/>
      <c r="K57" s="3"/>
      <c r="L57" s="3"/>
      <c r="M57" s="3"/>
      <c r="N57" s="3"/>
      <c r="O57" s="14"/>
      <c r="P57" s="13"/>
      <c r="Q57" s="57" t="str">
        <f>_xlfn.IFNA(IF(Formler!AH51=0,"",Formler!AH51),"")</f>
        <v/>
      </c>
      <c r="R57" s="57" t="str">
        <f>_xlfn.IFNA(IF(Formler!AI51=0,"",Formler!AI51),"")</f>
        <v/>
      </c>
      <c r="S57" s="57" t="str">
        <f>_xlfn.IFNA(IF(Formler!AJ51=0,"",Formler!AJ51),"")</f>
        <v/>
      </c>
      <c r="T57" s="57" t="str">
        <f>_xlfn.IFNA(IF(Formler!AK51=0,"",Formler!AK51),"")</f>
        <v/>
      </c>
      <c r="U57" s="57" t="str">
        <f>_xlfn.IFNA(IF(Formler!AL51=0,"",Formler!AL51),"")</f>
        <v/>
      </c>
      <c r="V57" s="26"/>
    </row>
    <row r="58" spans="1:22" x14ac:dyDescent="0.3">
      <c r="A58" s="25"/>
      <c r="B58" s="1"/>
      <c r="C58" s="3"/>
      <c r="D58" s="3"/>
      <c r="E58" s="3"/>
      <c r="F58" s="3"/>
      <c r="G58" s="3"/>
      <c r="H58" s="3"/>
      <c r="I58" s="3"/>
      <c r="J58" s="3"/>
      <c r="K58" s="3"/>
      <c r="L58" s="3"/>
      <c r="M58" s="3"/>
      <c r="N58" s="3"/>
      <c r="O58" s="14"/>
      <c r="P58" s="13"/>
      <c r="Q58" s="57" t="str">
        <f>_xlfn.IFNA(IF(Formler!AH52=0,"",Formler!AH52),"")</f>
        <v/>
      </c>
      <c r="R58" s="57" t="str">
        <f>_xlfn.IFNA(IF(Formler!AI52=0,"",Formler!AI52),"")</f>
        <v/>
      </c>
      <c r="S58" s="57" t="str">
        <f>_xlfn.IFNA(IF(Formler!AJ52=0,"",Formler!AJ52),"")</f>
        <v/>
      </c>
      <c r="T58" s="57" t="str">
        <f>_xlfn.IFNA(IF(Formler!AK52=0,"",Formler!AK52),"")</f>
        <v/>
      </c>
      <c r="U58" s="57" t="str">
        <f>_xlfn.IFNA(IF(Formler!AL52=0,"",Formler!AL52),"")</f>
        <v/>
      </c>
      <c r="V58" s="26"/>
    </row>
    <row r="59" spans="1:22" x14ac:dyDescent="0.3">
      <c r="A59" s="25"/>
      <c r="B59" s="1"/>
      <c r="C59" s="3"/>
      <c r="D59" s="3"/>
      <c r="E59" s="3"/>
      <c r="F59" s="3"/>
      <c r="G59" s="3"/>
      <c r="H59" s="3"/>
      <c r="I59" s="3"/>
      <c r="J59" s="3"/>
      <c r="K59" s="3"/>
      <c r="L59" s="3"/>
      <c r="M59" s="3"/>
      <c r="N59" s="3"/>
      <c r="O59" s="14"/>
      <c r="P59" s="13"/>
      <c r="Q59" s="57" t="str">
        <f>_xlfn.IFNA(IF(Formler!AH53=0,"",Formler!AH53),"")</f>
        <v/>
      </c>
      <c r="R59" s="57" t="str">
        <f>_xlfn.IFNA(IF(Formler!AI53=0,"",Formler!AI53),"")</f>
        <v/>
      </c>
      <c r="S59" s="57" t="str">
        <f>_xlfn.IFNA(IF(Formler!AJ53=0,"",Formler!AJ53),"")</f>
        <v/>
      </c>
      <c r="T59" s="57" t="str">
        <f>_xlfn.IFNA(IF(Formler!AK53=0,"",Formler!AK53),"")</f>
        <v/>
      </c>
      <c r="U59" s="57" t="str">
        <f>_xlfn.IFNA(IF(Formler!AL53=0,"",Formler!AL53),"")</f>
        <v/>
      </c>
      <c r="V59" s="26"/>
    </row>
    <row r="60" spans="1:22" x14ac:dyDescent="0.3">
      <c r="A60" s="25"/>
      <c r="B60" s="1"/>
      <c r="C60" s="3"/>
      <c r="D60" s="3"/>
      <c r="E60" s="3"/>
      <c r="F60" s="3"/>
      <c r="G60" s="3"/>
      <c r="H60" s="3"/>
      <c r="I60" s="3"/>
      <c r="J60" s="3"/>
      <c r="K60" s="3"/>
      <c r="L60" s="3"/>
      <c r="M60" s="3"/>
      <c r="N60" s="3"/>
      <c r="O60" s="14"/>
      <c r="P60" s="13"/>
      <c r="Q60" s="57" t="str">
        <f>_xlfn.IFNA(IF(Formler!AH54=0,"",Formler!AH54),"")</f>
        <v/>
      </c>
      <c r="R60" s="57" t="str">
        <f>_xlfn.IFNA(IF(Formler!AI54=0,"",Formler!AI54),"")</f>
        <v/>
      </c>
      <c r="S60" s="57" t="str">
        <f>_xlfn.IFNA(IF(Formler!AJ54=0,"",Formler!AJ54),"")</f>
        <v/>
      </c>
      <c r="T60" s="57" t="str">
        <f>_xlfn.IFNA(IF(Formler!AK54=0,"",Formler!AK54),"")</f>
        <v/>
      </c>
      <c r="U60" s="57" t="str">
        <f>_xlfn.IFNA(IF(Formler!AL54=0,"",Formler!AL54),"")</f>
        <v/>
      </c>
      <c r="V60" s="26"/>
    </row>
    <row r="61" spans="1:22" x14ac:dyDescent="0.3">
      <c r="A61" s="25"/>
      <c r="B61" s="1"/>
      <c r="C61" s="3"/>
      <c r="D61" s="3"/>
      <c r="E61" s="3"/>
      <c r="F61" s="3"/>
      <c r="G61" s="3"/>
      <c r="H61" s="3"/>
      <c r="I61" s="3"/>
      <c r="J61" s="3"/>
      <c r="K61" s="3"/>
      <c r="L61" s="3"/>
      <c r="M61" s="3"/>
      <c r="N61" s="3"/>
      <c r="O61" s="14"/>
      <c r="P61" s="13"/>
      <c r="Q61" s="57" t="str">
        <f>_xlfn.IFNA(IF(Formler!AH55=0,"",Formler!AH55),"")</f>
        <v/>
      </c>
      <c r="R61" s="57" t="str">
        <f>_xlfn.IFNA(IF(Formler!AI55=0,"",Formler!AI55),"")</f>
        <v/>
      </c>
      <c r="S61" s="57" t="str">
        <f>_xlfn.IFNA(IF(Formler!AJ55=0,"",Formler!AJ55),"")</f>
        <v/>
      </c>
      <c r="T61" s="57" t="str">
        <f>_xlfn.IFNA(IF(Formler!AK55=0,"",Formler!AK55),"")</f>
        <v/>
      </c>
      <c r="U61" s="57" t="str">
        <f>_xlfn.IFNA(IF(Formler!AL55=0,"",Formler!AL55),"")</f>
        <v/>
      </c>
      <c r="V61" s="26"/>
    </row>
    <row r="62" spans="1:22" x14ac:dyDescent="0.3">
      <c r="A62" s="25"/>
      <c r="B62" s="1"/>
      <c r="C62" s="3"/>
      <c r="D62" s="3"/>
      <c r="E62" s="3"/>
      <c r="F62" s="3"/>
      <c r="G62" s="3"/>
      <c r="H62" s="3"/>
      <c r="I62" s="3"/>
      <c r="J62" s="3"/>
      <c r="K62" s="3"/>
      <c r="L62" s="3"/>
      <c r="M62" s="3"/>
      <c r="N62" s="3"/>
      <c r="O62" s="14"/>
      <c r="P62" s="13"/>
      <c r="Q62" s="57" t="str">
        <f>_xlfn.IFNA(IF(Formler!AH56=0,"",Formler!AH56),"")</f>
        <v/>
      </c>
      <c r="R62" s="57" t="str">
        <f>_xlfn.IFNA(IF(Formler!AI56=0,"",Formler!AI56),"")</f>
        <v/>
      </c>
      <c r="S62" s="57" t="str">
        <f>_xlfn.IFNA(IF(Formler!AJ56=0,"",Formler!AJ56),"")</f>
        <v/>
      </c>
      <c r="T62" s="57" t="str">
        <f>_xlfn.IFNA(IF(Formler!AK56=0,"",Formler!AK56),"")</f>
        <v/>
      </c>
      <c r="U62" s="57" t="str">
        <f>_xlfn.IFNA(IF(Formler!AL56=0,"",Formler!AL56),"")</f>
        <v/>
      </c>
      <c r="V62" s="26"/>
    </row>
    <row r="63" spans="1:22" x14ac:dyDescent="0.3">
      <c r="A63" s="25"/>
      <c r="B63" s="1"/>
      <c r="C63" s="3"/>
      <c r="D63" s="3"/>
      <c r="E63" s="3"/>
      <c r="F63" s="3"/>
      <c r="G63" s="3"/>
      <c r="H63" s="3"/>
      <c r="I63" s="3"/>
      <c r="J63" s="3"/>
      <c r="K63" s="3"/>
      <c r="L63" s="3"/>
      <c r="M63" s="3"/>
      <c r="N63" s="3"/>
      <c r="O63" s="14"/>
      <c r="P63" s="13"/>
      <c r="Q63" s="57" t="str">
        <f>_xlfn.IFNA(IF(Formler!AH57=0,"",Formler!AH57),"")</f>
        <v/>
      </c>
      <c r="R63" s="57" t="str">
        <f>_xlfn.IFNA(IF(Formler!AI57=0,"",Formler!AI57),"")</f>
        <v/>
      </c>
      <c r="S63" s="57" t="str">
        <f>_xlfn.IFNA(IF(Formler!AJ57=0,"",Formler!AJ57),"")</f>
        <v/>
      </c>
      <c r="T63" s="57" t="str">
        <f>_xlfn.IFNA(IF(Formler!AK57=0,"",Formler!AK57),"")</f>
        <v/>
      </c>
      <c r="U63" s="57" t="str">
        <f>_xlfn.IFNA(IF(Formler!AL57=0,"",Formler!AL57),"")</f>
        <v/>
      </c>
      <c r="V63" s="26"/>
    </row>
    <row r="64" spans="1:22" x14ac:dyDescent="0.3">
      <c r="A64" s="25"/>
      <c r="B64" s="1"/>
      <c r="C64" s="3"/>
      <c r="D64" s="3"/>
      <c r="E64" s="3"/>
      <c r="F64" s="3"/>
      <c r="G64" s="3"/>
      <c r="H64" s="3"/>
      <c r="I64" s="3"/>
      <c r="J64" s="3"/>
      <c r="K64" s="3"/>
      <c r="L64" s="3"/>
      <c r="M64" s="3"/>
      <c r="N64" s="3"/>
      <c r="O64" s="14"/>
      <c r="P64" s="13"/>
      <c r="Q64" s="57" t="str">
        <f>_xlfn.IFNA(IF(Formler!AH58=0,"",Formler!AH58),"")</f>
        <v/>
      </c>
      <c r="R64" s="57" t="str">
        <f>_xlfn.IFNA(IF(Formler!AI58=0,"",Formler!AI58),"")</f>
        <v/>
      </c>
      <c r="S64" s="57" t="str">
        <f>_xlfn.IFNA(IF(Formler!AJ58=0,"",Formler!AJ58),"")</f>
        <v/>
      </c>
      <c r="T64" s="57" t="str">
        <f>_xlfn.IFNA(IF(Formler!AK58=0,"",Formler!AK58),"")</f>
        <v/>
      </c>
      <c r="U64" s="57" t="str">
        <f>_xlfn.IFNA(IF(Formler!AL58=0,"",Formler!AL58),"")</f>
        <v/>
      </c>
      <c r="V64" s="26"/>
    </row>
    <row r="65" spans="1:22" x14ac:dyDescent="0.3">
      <c r="A65" s="25"/>
      <c r="B65" s="1"/>
      <c r="C65" s="3"/>
      <c r="D65" s="3"/>
      <c r="E65" s="3"/>
      <c r="F65" s="3"/>
      <c r="G65" s="3"/>
      <c r="H65" s="3"/>
      <c r="I65" s="3"/>
      <c r="J65" s="3"/>
      <c r="K65" s="3"/>
      <c r="L65" s="3"/>
      <c r="M65" s="3"/>
      <c r="N65" s="3"/>
      <c r="O65" s="14"/>
      <c r="P65" s="13"/>
      <c r="Q65" s="57" t="str">
        <f>_xlfn.IFNA(IF(Formler!AH59=0,"",Formler!AH59),"")</f>
        <v/>
      </c>
      <c r="R65" s="57" t="str">
        <f>_xlfn.IFNA(IF(Formler!AI59=0,"",Formler!AI59),"")</f>
        <v/>
      </c>
      <c r="S65" s="57" t="str">
        <f>_xlfn.IFNA(IF(Formler!AJ59=0,"",Formler!AJ59),"")</f>
        <v/>
      </c>
      <c r="T65" s="57" t="str">
        <f>_xlfn.IFNA(IF(Formler!AK59=0,"",Formler!AK59),"")</f>
        <v/>
      </c>
      <c r="U65" s="57" t="str">
        <f>_xlfn.IFNA(IF(Formler!AL59=0,"",Formler!AL59),"")</f>
        <v/>
      </c>
      <c r="V65" s="26"/>
    </row>
    <row r="66" spans="1:22" x14ac:dyDescent="0.3">
      <c r="A66" s="25"/>
      <c r="B66" s="1"/>
      <c r="C66" s="3"/>
      <c r="D66" s="3"/>
      <c r="E66" s="3"/>
      <c r="F66" s="3"/>
      <c r="G66" s="3"/>
      <c r="H66" s="3"/>
      <c r="I66" s="3"/>
      <c r="J66" s="3"/>
      <c r="K66" s="3"/>
      <c r="L66" s="3"/>
      <c r="M66" s="3"/>
      <c r="N66" s="3"/>
      <c r="O66" s="14"/>
      <c r="P66" s="13"/>
      <c r="Q66" s="57" t="str">
        <f>_xlfn.IFNA(IF(Formler!AH60=0,"",Formler!AH60),"")</f>
        <v/>
      </c>
      <c r="R66" s="57" t="str">
        <f>_xlfn.IFNA(IF(Formler!AI60=0,"",Formler!AI60),"")</f>
        <v/>
      </c>
      <c r="S66" s="57" t="str">
        <f>_xlfn.IFNA(IF(Formler!AJ60=0,"",Formler!AJ60),"")</f>
        <v/>
      </c>
      <c r="T66" s="57" t="str">
        <f>_xlfn.IFNA(IF(Formler!AK60=0,"",Formler!AK60),"")</f>
        <v/>
      </c>
      <c r="U66" s="57" t="str">
        <f>_xlfn.IFNA(IF(Formler!AL60=0,"",Formler!AL60),"")</f>
        <v/>
      </c>
      <c r="V66" s="26"/>
    </row>
    <row r="67" spans="1:22" x14ac:dyDescent="0.3">
      <c r="A67" s="25"/>
      <c r="B67" s="1"/>
      <c r="C67" s="3"/>
      <c r="D67" s="3"/>
      <c r="E67" s="3"/>
      <c r="F67" s="3"/>
      <c r="G67" s="3"/>
      <c r="H67" s="3"/>
      <c r="I67" s="3"/>
      <c r="J67" s="3"/>
      <c r="K67" s="3"/>
      <c r="L67" s="3"/>
      <c r="M67" s="3"/>
      <c r="N67" s="3"/>
      <c r="O67" s="14"/>
      <c r="P67" s="13"/>
      <c r="Q67" s="57" t="str">
        <f>_xlfn.IFNA(IF(Formler!AH61=0,"",Formler!AH61),"")</f>
        <v/>
      </c>
      <c r="R67" s="57" t="str">
        <f>_xlfn.IFNA(IF(Formler!AI61=0,"",Formler!AI61),"")</f>
        <v/>
      </c>
      <c r="S67" s="57" t="str">
        <f>_xlfn.IFNA(IF(Formler!AJ61=0,"",Formler!AJ61),"")</f>
        <v/>
      </c>
      <c r="T67" s="57" t="str">
        <f>_xlfn.IFNA(IF(Formler!AK61=0,"",Formler!AK61),"")</f>
        <v/>
      </c>
      <c r="U67" s="57" t="str">
        <f>_xlfn.IFNA(IF(Formler!AL61=0,"",Formler!AL61),"")</f>
        <v/>
      </c>
      <c r="V67" s="26"/>
    </row>
    <row r="68" spans="1:22" x14ac:dyDescent="0.3">
      <c r="A68" s="25"/>
      <c r="B68" s="1"/>
      <c r="C68" s="3"/>
      <c r="D68" s="3"/>
      <c r="E68" s="3"/>
      <c r="F68" s="3"/>
      <c r="G68" s="3"/>
      <c r="H68" s="3"/>
      <c r="I68" s="3"/>
      <c r="J68" s="3"/>
      <c r="K68" s="3"/>
      <c r="L68" s="3"/>
      <c r="M68" s="3"/>
      <c r="N68" s="3"/>
      <c r="O68" s="14"/>
      <c r="P68" s="13"/>
      <c r="Q68" s="57" t="str">
        <f>_xlfn.IFNA(IF(Formler!AH62=0,"",Formler!AH62),"")</f>
        <v/>
      </c>
      <c r="R68" s="57" t="str">
        <f>_xlfn.IFNA(IF(Formler!AI62=0,"",Formler!AI62),"")</f>
        <v/>
      </c>
      <c r="S68" s="57" t="str">
        <f>_xlfn.IFNA(IF(Formler!AJ62=0,"",Formler!AJ62),"")</f>
        <v/>
      </c>
      <c r="T68" s="57" t="str">
        <f>_xlfn.IFNA(IF(Formler!AK62=0,"",Formler!AK62),"")</f>
        <v/>
      </c>
      <c r="U68" s="57" t="str">
        <f>_xlfn.IFNA(IF(Formler!AL62=0,"",Formler!AL62),"")</f>
        <v/>
      </c>
      <c r="V68" s="26"/>
    </row>
    <row r="69" spans="1:22" x14ac:dyDescent="0.3">
      <c r="A69" s="25"/>
      <c r="B69" s="1"/>
      <c r="C69" s="3"/>
      <c r="D69" s="3"/>
      <c r="E69" s="3"/>
      <c r="F69" s="3"/>
      <c r="G69" s="3"/>
      <c r="H69" s="3"/>
      <c r="I69" s="3"/>
      <c r="J69" s="3"/>
      <c r="K69" s="3"/>
      <c r="L69" s="3"/>
      <c r="M69" s="3"/>
      <c r="N69" s="3"/>
      <c r="O69" s="14"/>
      <c r="P69" s="13"/>
      <c r="Q69" s="57" t="str">
        <f>_xlfn.IFNA(IF(Formler!AH63=0,"",Formler!AH63),"")</f>
        <v/>
      </c>
      <c r="R69" s="57" t="str">
        <f>_xlfn.IFNA(IF(Formler!AI63=0,"",Formler!AI63),"")</f>
        <v/>
      </c>
      <c r="S69" s="57" t="str">
        <f>_xlfn.IFNA(IF(Formler!AJ63=0,"",Formler!AJ63),"")</f>
        <v/>
      </c>
      <c r="T69" s="57" t="str">
        <f>_xlfn.IFNA(IF(Formler!AK63=0,"",Formler!AK63),"")</f>
        <v/>
      </c>
      <c r="U69" s="57" t="str">
        <f>_xlfn.IFNA(IF(Formler!AL63=0,"",Formler!AL63),"")</f>
        <v/>
      </c>
      <c r="V69" s="26"/>
    </row>
    <row r="70" spans="1:22" x14ac:dyDescent="0.3">
      <c r="A70" s="25"/>
      <c r="B70" s="1"/>
      <c r="C70" s="3"/>
      <c r="D70" s="3"/>
      <c r="E70" s="3"/>
      <c r="F70" s="3"/>
      <c r="G70" s="3"/>
      <c r="H70" s="3"/>
      <c r="I70" s="3"/>
      <c r="J70" s="3"/>
      <c r="K70" s="3"/>
      <c r="L70" s="3"/>
      <c r="M70" s="3"/>
      <c r="N70" s="3"/>
      <c r="O70" s="14"/>
      <c r="P70" s="13"/>
      <c r="Q70" s="57" t="str">
        <f>_xlfn.IFNA(IF(Formler!AH64=0,"",Formler!AH64),"")</f>
        <v/>
      </c>
      <c r="R70" s="57" t="str">
        <f>_xlfn.IFNA(IF(Formler!AI64=0,"",Formler!AI64),"")</f>
        <v/>
      </c>
      <c r="S70" s="57" t="str">
        <f>_xlfn.IFNA(IF(Formler!AJ64=0,"",Formler!AJ64),"")</f>
        <v/>
      </c>
      <c r="T70" s="57" t="str">
        <f>_xlfn.IFNA(IF(Formler!AK64=0,"",Formler!AK64),"")</f>
        <v/>
      </c>
      <c r="U70" s="57" t="str">
        <f>_xlfn.IFNA(IF(Formler!AL64=0,"",Formler!AL64),"")</f>
        <v/>
      </c>
      <c r="V70" s="26"/>
    </row>
    <row r="71" spans="1:22" x14ac:dyDescent="0.3">
      <c r="A71" s="25"/>
      <c r="B71" s="1"/>
      <c r="C71" s="3"/>
      <c r="D71" s="3"/>
      <c r="E71" s="3"/>
      <c r="F71" s="3"/>
      <c r="G71" s="3"/>
      <c r="H71" s="3"/>
      <c r="I71" s="3"/>
      <c r="J71" s="3"/>
      <c r="K71" s="3"/>
      <c r="L71" s="3"/>
      <c r="M71" s="3"/>
      <c r="N71" s="3"/>
      <c r="O71" s="14"/>
      <c r="P71" s="13"/>
      <c r="Q71" s="57" t="str">
        <f>_xlfn.IFNA(IF(Formler!AH65=0,"",Formler!AH65),"")</f>
        <v/>
      </c>
      <c r="R71" s="57" t="str">
        <f>_xlfn.IFNA(IF(Formler!AI65=0,"",Formler!AI65),"")</f>
        <v/>
      </c>
      <c r="S71" s="57" t="str">
        <f>_xlfn.IFNA(IF(Formler!AJ65=0,"",Formler!AJ65),"")</f>
        <v/>
      </c>
      <c r="T71" s="57" t="str">
        <f>_xlfn.IFNA(IF(Formler!AK65=0,"",Formler!AK65),"")</f>
        <v/>
      </c>
      <c r="U71" s="57" t="str">
        <f>_xlfn.IFNA(IF(Formler!AL65=0,"",Formler!AL65),"")</f>
        <v/>
      </c>
      <c r="V71" s="26"/>
    </row>
    <row r="72" spans="1:22" x14ac:dyDescent="0.3">
      <c r="A72" s="25"/>
      <c r="B72" s="1"/>
      <c r="C72" s="3"/>
      <c r="D72" s="3"/>
      <c r="E72" s="3"/>
      <c r="F72" s="3"/>
      <c r="G72" s="3"/>
      <c r="H72" s="3"/>
      <c r="I72" s="3"/>
      <c r="J72" s="3"/>
      <c r="K72" s="3"/>
      <c r="L72" s="3"/>
      <c r="M72" s="3"/>
      <c r="N72" s="3"/>
      <c r="O72" s="14"/>
      <c r="P72" s="13"/>
      <c r="Q72" s="57" t="str">
        <f>_xlfn.IFNA(IF(Formler!AH66=0,"",Formler!AH66),"")</f>
        <v/>
      </c>
      <c r="R72" s="57" t="str">
        <f>_xlfn.IFNA(IF(Formler!AI66=0,"",Formler!AI66),"")</f>
        <v/>
      </c>
      <c r="S72" s="57" t="str">
        <f>_xlfn.IFNA(IF(Formler!AJ66=0,"",Formler!AJ66),"")</f>
        <v/>
      </c>
      <c r="T72" s="57" t="str">
        <f>_xlfn.IFNA(IF(Formler!AK66=0,"",Formler!AK66),"")</f>
        <v/>
      </c>
      <c r="U72" s="57" t="str">
        <f>_xlfn.IFNA(IF(Formler!AL66=0,"",Formler!AL66),"")</f>
        <v/>
      </c>
      <c r="V72" s="26"/>
    </row>
    <row r="73" spans="1:22" x14ac:dyDescent="0.3">
      <c r="A73" s="25"/>
      <c r="B73" s="1"/>
      <c r="C73" s="3"/>
      <c r="D73" s="3"/>
      <c r="E73" s="3"/>
      <c r="F73" s="3"/>
      <c r="G73" s="3"/>
      <c r="H73" s="3"/>
      <c r="I73" s="3"/>
      <c r="J73" s="3"/>
      <c r="K73" s="3"/>
      <c r="L73" s="3"/>
      <c r="M73" s="3"/>
      <c r="N73" s="3"/>
      <c r="O73" s="14"/>
      <c r="P73" s="13"/>
      <c r="Q73" s="57" t="str">
        <f>_xlfn.IFNA(IF(Formler!AH67=0,"",Formler!AH67),"")</f>
        <v/>
      </c>
      <c r="R73" s="57" t="str">
        <f>_xlfn.IFNA(IF(Formler!AI67=0,"",Formler!AI67),"")</f>
        <v/>
      </c>
      <c r="S73" s="57" t="str">
        <f>_xlfn.IFNA(IF(Formler!AJ67=0,"",Formler!AJ67),"")</f>
        <v/>
      </c>
      <c r="T73" s="57" t="str">
        <f>_xlfn.IFNA(IF(Formler!AK67=0,"",Formler!AK67),"")</f>
        <v/>
      </c>
      <c r="U73" s="57" t="str">
        <f>_xlfn.IFNA(IF(Formler!AL67=0,"",Formler!AL67),"")</f>
        <v/>
      </c>
      <c r="V73" s="26"/>
    </row>
    <row r="74" spans="1:22" x14ac:dyDescent="0.3">
      <c r="A74" s="25"/>
      <c r="B74" s="1"/>
      <c r="C74" s="3"/>
      <c r="D74" s="3"/>
      <c r="E74" s="3"/>
      <c r="F74" s="3"/>
      <c r="G74" s="3"/>
      <c r="H74" s="3"/>
      <c r="I74" s="3"/>
      <c r="J74" s="3"/>
      <c r="K74" s="3"/>
      <c r="L74" s="3"/>
      <c r="M74" s="3"/>
      <c r="N74" s="3"/>
      <c r="O74" s="14"/>
      <c r="P74" s="13"/>
      <c r="Q74" s="57" t="str">
        <f>_xlfn.IFNA(IF(Formler!AH68=0,"",Formler!AH68),"")</f>
        <v/>
      </c>
      <c r="R74" s="57" t="str">
        <f>_xlfn.IFNA(IF(Formler!AI68=0,"",Formler!AI68),"")</f>
        <v/>
      </c>
      <c r="S74" s="57" t="str">
        <f>_xlfn.IFNA(IF(Formler!AJ68=0,"",Formler!AJ68),"")</f>
        <v/>
      </c>
      <c r="T74" s="57" t="str">
        <f>_xlfn.IFNA(IF(Formler!AK68=0,"",Formler!AK68),"")</f>
        <v/>
      </c>
      <c r="U74" s="57" t="str">
        <f>_xlfn.IFNA(IF(Formler!AL68=0,"",Formler!AL68),"")</f>
        <v/>
      </c>
      <c r="V74" s="26"/>
    </row>
    <row r="75" spans="1:22" x14ac:dyDescent="0.3">
      <c r="A75" s="25"/>
      <c r="B75" s="1"/>
      <c r="C75" s="3"/>
      <c r="D75" s="3"/>
      <c r="E75" s="3"/>
      <c r="F75" s="3"/>
      <c r="G75" s="3"/>
      <c r="H75" s="3"/>
      <c r="I75" s="3"/>
      <c r="J75" s="3"/>
      <c r="K75" s="3"/>
      <c r="L75" s="3"/>
      <c r="M75" s="3"/>
      <c r="N75" s="3"/>
      <c r="O75" s="14"/>
      <c r="P75" s="13"/>
      <c r="Q75" s="57" t="str">
        <f>_xlfn.IFNA(IF(Formler!AH69=0,"",Formler!AH69),"")</f>
        <v/>
      </c>
      <c r="R75" s="57" t="str">
        <f>_xlfn.IFNA(IF(Formler!AI69=0,"",Formler!AI69),"")</f>
        <v/>
      </c>
      <c r="S75" s="57" t="str">
        <f>_xlfn.IFNA(IF(Formler!AJ69=0,"",Formler!AJ69),"")</f>
        <v/>
      </c>
      <c r="T75" s="57" t="str">
        <f>_xlfn.IFNA(IF(Formler!AK69=0,"",Formler!AK69),"")</f>
        <v/>
      </c>
      <c r="U75" s="57" t="str">
        <f>_xlfn.IFNA(IF(Formler!AL69=0,"",Formler!AL69),"")</f>
        <v/>
      </c>
      <c r="V75" s="26"/>
    </row>
    <row r="76" spans="1:22" x14ac:dyDescent="0.3">
      <c r="A76" s="25"/>
      <c r="B76" s="1"/>
      <c r="C76" s="3"/>
      <c r="D76" s="3"/>
      <c r="E76" s="3"/>
      <c r="F76" s="3"/>
      <c r="G76" s="3"/>
      <c r="H76" s="3"/>
      <c r="I76" s="3"/>
      <c r="J76" s="3"/>
      <c r="K76" s="3"/>
      <c r="L76" s="3"/>
      <c r="M76" s="3"/>
      <c r="N76" s="3"/>
      <c r="O76" s="14"/>
      <c r="P76" s="13"/>
      <c r="Q76" s="57" t="str">
        <f>_xlfn.IFNA(IF(Formler!AH70=0,"",Formler!AH70),"")</f>
        <v/>
      </c>
      <c r="R76" s="57" t="str">
        <f>_xlfn.IFNA(IF(Formler!AI70=0,"",Formler!AI70),"")</f>
        <v/>
      </c>
      <c r="S76" s="57" t="str">
        <f>_xlfn.IFNA(IF(Formler!AJ70=0,"",Formler!AJ70),"")</f>
        <v/>
      </c>
      <c r="T76" s="57" t="str">
        <f>_xlfn.IFNA(IF(Formler!AK70=0,"",Formler!AK70),"")</f>
        <v/>
      </c>
      <c r="U76" s="57" t="str">
        <f>_xlfn.IFNA(IF(Formler!AL70=0,"",Formler!AL70),"")</f>
        <v/>
      </c>
      <c r="V76" s="26"/>
    </row>
    <row r="77" spans="1:22" x14ac:dyDescent="0.3">
      <c r="A77" s="25"/>
      <c r="B77" s="1"/>
      <c r="C77" s="3"/>
      <c r="D77" s="3"/>
      <c r="E77" s="3"/>
      <c r="F77" s="3"/>
      <c r="G77" s="3"/>
      <c r="H77" s="3"/>
      <c r="I77" s="3"/>
      <c r="J77" s="3"/>
      <c r="K77" s="3"/>
      <c r="L77" s="3"/>
      <c r="M77" s="3"/>
      <c r="N77" s="3"/>
      <c r="O77" s="14"/>
      <c r="P77" s="13"/>
      <c r="Q77" s="57" t="str">
        <f>_xlfn.IFNA(IF(Formler!AH71=0,"",Formler!AH71),"")</f>
        <v/>
      </c>
      <c r="R77" s="57" t="str">
        <f>_xlfn.IFNA(IF(Formler!AI71=0,"",Formler!AI71),"")</f>
        <v/>
      </c>
      <c r="S77" s="57" t="str">
        <f>_xlfn.IFNA(IF(Formler!AJ71=0,"",Formler!AJ71),"")</f>
        <v/>
      </c>
      <c r="T77" s="57" t="str">
        <f>_xlfn.IFNA(IF(Formler!AK71=0,"",Formler!AK71),"")</f>
        <v/>
      </c>
      <c r="U77" s="57" t="str">
        <f>_xlfn.IFNA(IF(Formler!AL71=0,"",Formler!AL71),"")</f>
        <v/>
      </c>
      <c r="V77" s="26"/>
    </row>
    <row r="78" spans="1:22" x14ac:dyDescent="0.3">
      <c r="A78" s="25"/>
      <c r="B78" s="1"/>
      <c r="C78" s="3"/>
      <c r="D78" s="3"/>
      <c r="E78" s="3"/>
      <c r="F78" s="3"/>
      <c r="G78" s="3"/>
      <c r="H78" s="3"/>
      <c r="I78" s="3"/>
      <c r="J78" s="3"/>
      <c r="K78" s="3"/>
      <c r="L78" s="3"/>
      <c r="M78" s="3"/>
      <c r="N78" s="3"/>
      <c r="O78" s="14"/>
      <c r="P78" s="13"/>
      <c r="Q78" s="57" t="str">
        <f>_xlfn.IFNA(IF(Formler!AH72=0,"",Formler!AH72),"")</f>
        <v/>
      </c>
      <c r="R78" s="57" t="str">
        <f>_xlfn.IFNA(IF(Formler!AI72=0,"",Formler!AI72),"")</f>
        <v/>
      </c>
      <c r="S78" s="57" t="str">
        <f>_xlfn.IFNA(IF(Formler!AJ72=0,"",Formler!AJ72),"")</f>
        <v/>
      </c>
      <c r="T78" s="57" t="str">
        <f>_xlfn.IFNA(IF(Formler!AK72=0,"",Formler!AK72),"")</f>
        <v/>
      </c>
      <c r="U78" s="57" t="str">
        <f>_xlfn.IFNA(IF(Formler!AL72=0,"",Formler!AL72),"")</f>
        <v/>
      </c>
      <c r="V78" s="26"/>
    </row>
    <row r="79" spans="1:22" x14ac:dyDescent="0.3">
      <c r="A79" s="25"/>
      <c r="B79" s="1"/>
      <c r="C79" s="3"/>
      <c r="D79" s="3"/>
      <c r="E79" s="3"/>
      <c r="F79" s="3"/>
      <c r="G79" s="3"/>
      <c r="H79" s="3"/>
      <c r="I79" s="3"/>
      <c r="J79" s="3"/>
      <c r="K79" s="3"/>
      <c r="L79" s="3"/>
      <c r="M79" s="3"/>
      <c r="N79" s="3"/>
      <c r="O79" s="14"/>
      <c r="P79" s="13"/>
      <c r="Q79" s="57" t="str">
        <f>_xlfn.IFNA(IF(Formler!AH73=0,"",Formler!AH73),"")</f>
        <v/>
      </c>
      <c r="R79" s="57" t="str">
        <f>_xlfn.IFNA(IF(Formler!AI73=0,"",Formler!AI73),"")</f>
        <v/>
      </c>
      <c r="S79" s="57" t="str">
        <f>_xlfn.IFNA(IF(Formler!AJ73=0,"",Formler!AJ73),"")</f>
        <v/>
      </c>
      <c r="T79" s="57" t="str">
        <f>_xlfn.IFNA(IF(Formler!AK73=0,"",Formler!AK73),"")</f>
        <v/>
      </c>
      <c r="U79" s="57" t="str">
        <f>_xlfn.IFNA(IF(Formler!AL73=0,"",Formler!AL73),"")</f>
        <v/>
      </c>
      <c r="V79" s="26"/>
    </row>
    <row r="80" spans="1:22" x14ac:dyDescent="0.3">
      <c r="A80" s="25"/>
      <c r="B80" s="1"/>
      <c r="C80" s="3"/>
      <c r="D80" s="3"/>
      <c r="E80" s="3"/>
      <c r="F80" s="3"/>
      <c r="G80" s="3"/>
      <c r="H80" s="3"/>
      <c r="I80" s="3"/>
      <c r="J80" s="3"/>
      <c r="K80" s="3"/>
      <c r="L80" s="3"/>
      <c r="M80" s="3"/>
      <c r="N80" s="3"/>
      <c r="O80" s="14"/>
      <c r="P80" s="13"/>
      <c r="Q80" s="57" t="str">
        <f>_xlfn.IFNA(IF(Formler!AH74=0,"",Formler!AH74),"")</f>
        <v/>
      </c>
      <c r="R80" s="57" t="str">
        <f>_xlfn.IFNA(IF(Formler!AI74=0,"",Formler!AI74),"")</f>
        <v/>
      </c>
      <c r="S80" s="57" t="str">
        <f>_xlfn.IFNA(IF(Formler!AJ74=0,"",Formler!AJ74),"")</f>
        <v/>
      </c>
      <c r="T80" s="57" t="str">
        <f>_xlfn.IFNA(IF(Formler!AK74=0,"",Formler!AK74),"")</f>
        <v/>
      </c>
      <c r="U80" s="57" t="str">
        <f>_xlfn.IFNA(IF(Formler!AL74=0,"",Formler!AL74),"")</f>
        <v/>
      </c>
      <c r="V80" s="26"/>
    </row>
    <row r="81" spans="1:22" x14ac:dyDescent="0.3">
      <c r="A81" s="25"/>
      <c r="B81" s="1"/>
      <c r="C81" s="3"/>
      <c r="D81" s="3"/>
      <c r="E81" s="3"/>
      <c r="F81" s="3"/>
      <c r="G81" s="3"/>
      <c r="H81" s="3"/>
      <c r="I81" s="3"/>
      <c r="J81" s="3"/>
      <c r="K81" s="3"/>
      <c r="L81" s="3"/>
      <c r="M81" s="3"/>
      <c r="N81" s="3"/>
      <c r="O81" s="14"/>
      <c r="P81" s="13"/>
      <c r="Q81" s="57" t="str">
        <f>_xlfn.IFNA(IF(Formler!AH75=0,"",Formler!AH75),"")</f>
        <v/>
      </c>
      <c r="R81" s="57" t="str">
        <f>_xlfn.IFNA(IF(Formler!AI75=0,"",Formler!AI75),"")</f>
        <v/>
      </c>
      <c r="S81" s="57" t="str">
        <f>_xlfn.IFNA(IF(Formler!AJ75=0,"",Formler!AJ75),"")</f>
        <v/>
      </c>
      <c r="T81" s="57" t="str">
        <f>_xlfn.IFNA(IF(Formler!AK75=0,"",Formler!AK75),"")</f>
        <v/>
      </c>
      <c r="U81" s="57" t="str">
        <f>_xlfn.IFNA(IF(Formler!AL75=0,"",Formler!AL75),"")</f>
        <v/>
      </c>
      <c r="V81" s="26"/>
    </row>
    <row r="82" spans="1:22" x14ac:dyDescent="0.3">
      <c r="A82" s="25"/>
      <c r="B82" s="1"/>
      <c r="C82" s="3"/>
      <c r="D82" s="3"/>
      <c r="E82" s="3"/>
      <c r="F82" s="3"/>
      <c r="G82" s="3"/>
      <c r="H82" s="3"/>
      <c r="I82" s="3"/>
      <c r="J82" s="3"/>
      <c r="K82" s="3"/>
      <c r="L82" s="3"/>
      <c r="M82" s="3"/>
      <c r="N82" s="3"/>
      <c r="O82" s="14"/>
      <c r="P82" s="13"/>
      <c r="Q82" s="57" t="str">
        <f>_xlfn.IFNA(IF(Formler!AH76=0,"",Formler!AH76),"")</f>
        <v/>
      </c>
      <c r="R82" s="57" t="str">
        <f>_xlfn.IFNA(IF(Formler!AI76=0,"",Formler!AI76),"")</f>
        <v/>
      </c>
      <c r="S82" s="57" t="str">
        <f>_xlfn.IFNA(IF(Formler!AJ76=0,"",Formler!AJ76),"")</f>
        <v/>
      </c>
      <c r="T82" s="57" t="str">
        <f>_xlfn.IFNA(IF(Formler!AK76=0,"",Formler!AK76),"")</f>
        <v/>
      </c>
      <c r="U82" s="57" t="str">
        <f>_xlfn.IFNA(IF(Formler!AL76=0,"",Formler!AL76),"")</f>
        <v/>
      </c>
      <c r="V82" s="26"/>
    </row>
    <row r="83" spans="1:22" x14ac:dyDescent="0.3">
      <c r="A83" s="25"/>
      <c r="B83" s="1"/>
      <c r="C83" s="3"/>
      <c r="D83" s="3"/>
      <c r="E83" s="3"/>
      <c r="F83" s="3"/>
      <c r="G83" s="3"/>
      <c r="H83" s="3"/>
      <c r="I83" s="3"/>
      <c r="J83" s="3"/>
      <c r="K83" s="3"/>
      <c r="L83" s="3"/>
      <c r="M83" s="3"/>
      <c r="N83" s="3"/>
      <c r="O83" s="14"/>
      <c r="P83" s="13"/>
      <c r="Q83" s="57" t="str">
        <f>_xlfn.IFNA(IF(Formler!AH77=0,"",Formler!AH77),"")</f>
        <v/>
      </c>
      <c r="R83" s="57" t="str">
        <f>_xlfn.IFNA(IF(Formler!AI77=0,"",Formler!AI77),"")</f>
        <v/>
      </c>
      <c r="S83" s="57" t="str">
        <f>_xlfn.IFNA(IF(Formler!AJ77=0,"",Formler!AJ77),"")</f>
        <v/>
      </c>
      <c r="T83" s="57" t="str">
        <f>_xlfn.IFNA(IF(Formler!AK77=0,"",Formler!AK77),"")</f>
        <v/>
      </c>
      <c r="U83" s="57" t="str">
        <f>_xlfn.IFNA(IF(Formler!AL77=0,"",Formler!AL77),"")</f>
        <v/>
      </c>
      <c r="V83" s="26"/>
    </row>
    <row r="84" spans="1:22" x14ac:dyDescent="0.3">
      <c r="A84" s="25"/>
      <c r="B84" s="1"/>
      <c r="C84" s="3"/>
      <c r="D84" s="3"/>
      <c r="E84" s="3"/>
      <c r="F84" s="3"/>
      <c r="G84" s="3"/>
      <c r="H84" s="3"/>
      <c r="I84" s="3"/>
      <c r="J84" s="3"/>
      <c r="K84" s="3"/>
      <c r="L84" s="3"/>
      <c r="M84" s="3"/>
      <c r="N84" s="3"/>
      <c r="O84" s="14"/>
      <c r="P84" s="13"/>
      <c r="Q84" s="57" t="str">
        <f>_xlfn.IFNA(IF(Formler!AH78=0,"",Formler!AH78),"")</f>
        <v/>
      </c>
      <c r="R84" s="57" t="str">
        <f>_xlfn.IFNA(IF(Formler!AI78=0,"",Formler!AI78),"")</f>
        <v/>
      </c>
      <c r="S84" s="57" t="str">
        <f>_xlfn.IFNA(IF(Formler!AJ78=0,"",Formler!AJ78),"")</f>
        <v/>
      </c>
      <c r="T84" s="57" t="str">
        <f>_xlfn.IFNA(IF(Formler!AK78=0,"",Formler!AK78),"")</f>
        <v/>
      </c>
      <c r="U84" s="57" t="str">
        <f>_xlfn.IFNA(IF(Formler!AL78=0,"",Formler!AL78),"")</f>
        <v/>
      </c>
      <c r="V84" s="26"/>
    </row>
    <row r="85" spans="1:22" x14ac:dyDescent="0.3">
      <c r="A85" s="25"/>
      <c r="B85" s="1"/>
      <c r="C85" s="3"/>
      <c r="D85" s="3"/>
      <c r="E85" s="3"/>
      <c r="F85" s="3"/>
      <c r="G85" s="3"/>
      <c r="H85" s="3"/>
      <c r="I85" s="3"/>
      <c r="J85" s="3"/>
      <c r="K85" s="3"/>
      <c r="L85" s="3"/>
      <c r="M85" s="3"/>
      <c r="N85" s="3"/>
      <c r="O85" s="14"/>
      <c r="P85" s="13"/>
      <c r="Q85" s="57" t="str">
        <f>_xlfn.IFNA(IF(Formler!AH79=0,"",Formler!AH79),"")</f>
        <v/>
      </c>
      <c r="R85" s="57" t="str">
        <f>_xlfn.IFNA(IF(Formler!AI79=0,"",Formler!AI79),"")</f>
        <v/>
      </c>
      <c r="S85" s="57" t="str">
        <f>_xlfn.IFNA(IF(Formler!AJ79=0,"",Formler!AJ79),"")</f>
        <v/>
      </c>
      <c r="T85" s="57" t="str">
        <f>_xlfn.IFNA(IF(Formler!AK79=0,"",Formler!AK79),"")</f>
        <v/>
      </c>
      <c r="U85" s="57" t="str">
        <f>_xlfn.IFNA(IF(Formler!AL79=0,"",Formler!AL79),"")</f>
        <v/>
      </c>
      <c r="V85" s="26"/>
    </row>
    <row r="86" spans="1:22" x14ac:dyDescent="0.3">
      <c r="A86" s="25"/>
      <c r="B86" s="1"/>
      <c r="C86" s="3"/>
      <c r="D86" s="3"/>
      <c r="E86" s="3"/>
      <c r="F86" s="3"/>
      <c r="G86" s="3"/>
      <c r="H86" s="3"/>
      <c r="I86" s="3"/>
      <c r="J86" s="3"/>
      <c r="K86" s="3"/>
      <c r="L86" s="3"/>
      <c r="M86" s="3"/>
      <c r="N86" s="3"/>
      <c r="O86" s="14"/>
      <c r="P86" s="13"/>
      <c r="Q86" s="57" t="str">
        <f>_xlfn.IFNA(IF(Formler!AH80=0,"",Formler!AH80),"")</f>
        <v/>
      </c>
      <c r="R86" s="57" t="str">
        <f>_xlfn.IFNA(IF(Formler!AI80=0,"",Formler!AI80),"")</f>
        <v/>
      </c>
      <c r="S86" s="57" t="str">
        <f>_xlfn.IFNA(IF(Formler!AJ80=0,"",Formler!AJ80),"")</f>
        <v/>
      </c>
      <c r="T86" s="57" t="str">
        <f>_xlfn.IFNA(IF(Formler!AK80=0,"",Formler!AK80),"")</f>
        <v/>
      </c>
      <c r="U86" s="57" t="str">
        <f>_xlfn.IFNA(IF(Formler!AL80=0,"",Formler!AL80),"")</f>
        <v/>
      </c>
      <c r="V86" s="26"/>
    </row>
    <row r="87" spans="1:22" x14ac:dyDescent="0.3">
      <c r="A87" s="25"/>
      <c r="B87" s="1"/>
      <c r="C87" s="3"/>
      <c r="D87" s="3"/>
      <c r="E87" s="3"/>
      <c r="F87" s="3"/>
      <c r="G87" s="3"/>
      <c r="H87" s="3"/>
      <c r="I87" s="3"/>
      <c r="J87" s="3"/>
      <c r="K87" s="3"/>
      <c r="L87" s="3"/>
      <c r="M87" s="3"/>
      <c r="N87" s="3"/>
      <c r="O87" s="14"/>
      <c r="P87" s="13"/>
      <c r="Q87" s="57" t="str">
        <f>_xlfn.IFNA(IF(Formler!AH81=0,"",Formler!AH81),"")</f>
        <v/>
      </c>
      <c r="R87" s="57" t="str">
        <f>_xlfn.IFNA(IF(Formler!AI81=0,"",Formler!AI81),"")</f>
        <v/>
      </c>
      <c r="S87" s="57" t="str">
        <f>_xlfn.IFNA(IF(Formler!AJ81=0,"",Formler!AJ81),"")</f>
        <v/>
      </c>
      <c r="T87" s="57" t="str">
        <f>_xlfn.IFNA(IF(Formler!AK81=0,"",Formler!AK81),"")</f>
        <v/>
      </c>
      <c r="U87" s="57" t="str">
        <f>_xlfn.IFNA(IF(Formler!AL81=0,"",Formler!AL81),"")</f>
        <v/>
      </c>
      <c r="V87" s="26"/>
    </row>
    <row r="88" spans="1:22" x14ac:dyDescent="0.3">
      <c r="A88" s="25"/>
      <c r="B88" s="1"/>
      <c r="C88" s="3"/>
      <c r="D88" s="3"/>
      <c r="E88" s="3"/>
      <c r="F88" s="3"/>
      <c r="G88" s="3"/>
      <c r="H88" s="3"/>
      <c r="I88" s="3"/>
      <c r="J88" s="3"/>
      <c r="K88" s="3"/>
      <c r="L88" s="3"/>
      <c r="M88" s="3"/>
      <c r="N88" s="3"/>
      <c r="O88" s="14"/>
      <c r="P88" s="13"/>
      <c r="Q88" s="57" t="str">
        <f>_xlfn.IFNA(IF(Formler!AH82=0,"",Formler!AH82),"")</f>
        <v/>
      </c>
      <c r="R88" s="57" t="str">
        <f>_xlfn.IFNA(IF(Formler!AI82=0,"",Formler!AI82),"")</f>
        <v/>
      </c>
      <c r="S88" s="57" t="str">
        <f>_xlfn.IFNA(IF(Formler!AJ82=0,"",Formler!AJ82),"")</f>
        <v/>
      </c>
      <c r="T88" s="57" t="str">
        <f>_xlfn.IFNA(IF(Formler!AK82=0,"",Formler!AK82),"")</f>
        <v/>
      </c>
      <c r="U88" s="57" t="str">
        <f>_xlfn.IFNA(IF(Formler!AL82=0,"",Formler!AL82),"")</f>
        <v/>
      </c>
      <c r="V88" s="26"/>
    </row>
    <row r="89" spans="1:22" x14ac:dyDescent="0.3">
      <c r="A89" s="25"/>
      <c r="B89" s="1"/>
      <c r="C89" s="3"/>
      <c r="D89" s="3"/>
      <c r="E89" s="3"/>
      <c r="F89" s="3"/>
      <c r="G89" s="3"/>
      <c r="H89" s="3"/>
      <c r="I89" s="3"/>
      <c r="J89" s="3"/>
      <c r="K89" s="3"/>
      <c r="L89" s="3"/>
      <c r="M89" s="3"/>
      <c r="N89" s="3"/>
      <c r="O89" s="14"/>
      <c r="P89" s="13"/>
      <c r="Q89" s="57" t="str">
        <f>_xlfn.IFNA(IF(Formler!AH83=0,"",Formler!AH83),"")</f>
        <v/>
      </c>
      <c r="R89" s="57" t="str">
        <f>_xlfn.IFNA(IF(Formler!AI83=0,"",Formler!AI83),"")</f>
        <v/>
      </c>
      <c r="S89" s="57" t="str">
        <f>_xlfn.IFNA(IF(Formler!AJ83=0,"",Formler!AJ83),"")</f>
        <v/>
      </c>
      <c r="T89" s="57" t="str">
        <f>_xlfn.IFNA(IF(Formler!AK83=0,"",Formler!AK83),"")</f>
        <v/>
      </c>
      <c r="U89" s="57" t="str">
        <f>_xlfn.IFNA(IF(Formler!AL83=0,"",Formler!AL83),"")</f>
        <v/>
      </c>
      <c r="V89" s="26"/>
    </row>
    <row r="90" spans="1:22" x14ac:dyDescent="0.3">
      <c r="A90" s="25"/>
      <c r="B90" s="1"/>
      <c r="C90" s="3"/>
      <c r="D90" s="3"/>
      <c r="E90" s="3"/>
      <c r="F90" s="3"/>
      <c r="G90" s="3"/>
      <c r="H90" s="3"/>
      <c r="I90" s="3"/>
      <c r="J90" s="3"/>
      <c r="K90" s="3"/>
      <c r="L90" s="3"/>
      <c r="M90" s="3"/>
      <c r="N90" s="3"/>
      <c r="O90" s="14"/>
      <c r="P90" s="13"/>
      <c r="Q90" s="57" t="str">
        <f>_xlfn.IFNA(IF(Formler!AH84=0,"",Formler!AH84),"")</f>
        <v/>
      </c>
      <c r="R90" s="57" t="str">
        <f>_xlfn.IFNA(IF(Formler!AI84=0,"",Formler!AI84),"")</f>
        <v/>
      </c>
      <c r="S90" s="57" t="str">
        <f>_xlfn.IFNA(IF(Formler!AJ84=0,"",Formler!AJ84),"")</f>
        <v/>
      </c>
      <c r="T90" s="57" t="str">
        <f>_xlfn.IFNA(IF(Formler!AK84=0,"",Formler!AK84),"")</f>
        <v/>
      </c>
      <c r="U90" s="57" t="str">
        <f>_xlfn.IFNA(IF(Formler!AL84=0,"",Formler!AL84),"")</f>
        <v/>
      </c>
      <c r="V90" s="26"/>
    </row>
    <row r="91" spans="1:22" x14ac:dyDescent="0.3">
      <c r="A91" s="25"/>
      <c r="B91" s="1"/>
      <c r="C91" s="3"/>
      <c r="D91" s="3"/>
      <c r="E91" s="3"/>
      <c r="F91" s="3"/>
      <c r="G91" s="3"/>
      <c r="H91" s="3"/>
      <c r="I91" s="3"/>
      <c r="J91" s="3"/>
      <c r="K91" s="3"/>
      <c r="L91" s="3"/>
      <c r="M91" s="3"/>
      <c r="N91" s="3"/>
      <c r="O91" s="14"/>
      <c r="P91" s="13"/>
      <c r="Q91" s="57" t="str">
        <f>_xlfn.IFNA(IF(Formler!AH85=0,"",Formler!AH85),"")</f>
        <v/>
      </c>
      <c r="R91" s="57" t="str">
        <f>_xlfn.IFNA(IF(Formler!AI85=0,"",Formler!AI85),"")</f>
        <v/>
      </c>
      <c r="S91" s="57" t="str">
        <f>_xlfn.IFNA(IF(Formler!AJ85=0,"",Formler!AJ85),"")</f>
        <v/>
      </c>
      <c r="T91" s="57" t="str">
        <f>_xlfn.IFNA(IF(Formler!AK85=0,"",Formler!AK85),"")</f>
        <v/>
      </c>
      <c r="U91" s="57" t="str">
        <f>_xlfn.IFNA(IF(Formler!AL85=0,"",Formler!AL85),"")</f>
        <v/>
      </c>
      <c r="V91" s="26"/>
    </row>
    <row r="92" spans="1:22" x14ac:dyDescent="0.3">
      <c r="A92" s="25"/>
      <c r="B92" s="1"/>
      <c r="C92" s="3"/>
      <c r="D92" s="3"/>
      <c r="E92" s="3"/>
      <c r="F92" s="3"/>
      <c r="G92" s="3"/>
      <c r="H92" s="3"/>
      <c r="I92" s="3"/>
      <c r="J92" s="3"/>
      <c r="K92" s="3"/>
      <c r="L92" s="3"/>
      <c r="M92" s="3"/>
      <c r="N92" s="3"/>
      <c r="O92" s="14"/>
      <c r="P92" s="13"/>
      <c r="Q92" s="57" t="str">
        <f>_xlfn.IFNA(IF(Formler!AH86=0,"",Formler!AH86),"")</f>
        <v/>
      </c>
      <c r="R92" s="57" t="str">
        <f>_xlfn.IFNA(IF(Formler!AI86=0,"",Formler!AI86),"")</f>
        <v/>
      </c>
      <c r="S92" s="57" t="str">
        <f>_xlfn.IFNA(IF(Formler!AJ86=0,"",Formler!AJ86),"")</f>
        <v/>
      </c>
      <c r="T92" s="57" t="str">
        <f>_xlfn.IFNA(IF(Formler!AK86=0,"",Formler!AK86),"")</f>
        <v/>
      </c>
      <c r="U92" s="57" t="str">
        <f>_xlfn.IFNA(IF(Formler!AL86=0,"",Formler!AL86),"")</f>
        <v/>
      </c>
      <c r="V92" s="26"/>
    </row>
    <row r="93" spans="1:22" x14ac:dyDescent="0.3">
      <c r="A93" s="25"/>
      <c r="B93" s="1"/>
      <c r="C93" s="3"/>
      <c r="D93" s="3"/>
      <c r="E93" s="3"/>
      <c r="F93" s="3"/>
      <c r="G93" s="3"/>
      <c r="H93" s="3"/>
      <c r="I93" s="3"/>
      <c r="J93" s="3"/>
      <c r="K93" s="3"/>
      <c r="L93" s="3"/>
      <c r="M93" s="3"/>
      <c r="N93" s="3"/>
      <c r="O93" s="14"/>
      <c r="P93" s="13"/>
      <c r="Q93" s="57" t="str">
        <f>_xlfn.IFNA(IF(Formler!AH87=0,"",Formler!AH87),"")</f>
        <v/>
      </c>
      <c r="R93" s="57" t="str">
        <f>_xlfn.IFNA(IF(Formler!AI87=0,"",Formler!AI87),"")</f>
        <v/>
      </c>
      <c r="S93" s="57" t="str">
        <f>_xlfn.IFNA(IF(Formler!AJ87=0,"",Formler!AJ87),"")</f>
        <v/>
      </c>
      <c r="T93" s="57" t="str">
        <f>_xlfn.IFNA(IF(Formler!AK87=0,"",Formler!AK87),"")</f>
        <v/>
      </c>
      <c r="U93" s="57" t="str">
        <f>_xlfn.IFNA(IF(Formler!AL87=0,"",Formler!AL87),"")</f>
        <v/>
      </c>
      <c r="V93" s="26"/>
    </row>
    <row r="94" spans="1:22" x14ac:dyDescent="0.3">
      <c r="A94" s="25"/>
      <c r="B94" s="1"/>
      <c r="C94" s="3"/>
      <c r="D94" s="3"/>
      <c r="E94" s="3"/>
      <c r="F94" s="3"/>
      <c r="G94" s="3"/>
      <c r="H94" s="3"/>
      <c r="I94" s="3"/>
      <c r="J94" s="3"/>
      <c r="K94" s="3"/>
      <c r="L94" s="3"/>
      <c r="M94" s="3"/>
      <c r="N94" s="3"/>
      <c r="O94" s="14"/>
      <c r="P94" s="13"/>
      <c r="Q94" s="57" t="str">
        <f>_xlfn.IFNA(IF(Formler!AH88=0,"",Formler!AH88),"")</f>
        <v/>
      </c>
      <c r="R94" s="57" t="str">
        <f>_xlfn.IFNA(IF(Formler!AI88=0,"",Formler!AI88),"")</f>
        <v/>
      </c>
      <c r="S94" s="57" t="str">
        <f>_xlfn.IFNA(IF(Formler!AJ88=0,"",Formler!AJ88),"")</f>
        <v/>
      </c>
      <c r="T94" s="57" t="str">
        <f>_xlfn.IFNA(IF(Formler!AK88=0,"",Formler!AK88),"")</f>
        <v/>
      </c>
      <c r="U94" s="57" t="str">
        <f>_xlfn.IFNA(IF(Formler!AL88=0,"",Formler!AL88),"")</f>
        <v/>
      </c>
      <c r="V94" s="26"/>
    </row>
    <row r="95" spans="1:22" x14ac:dyDescent="0.3">
      <c r="A95" s="25"/>
      <c r="B95" s="1"/>
      <c r="C95" s="3"/>
      <c r="D95" s="3"/>
      <c r="E95" s="3"/>
      <c r="F95" s="3"/>
      <c r="G95" s="3"/>
      <c r="H95" s="3"/>
      <c r="I95" s="3"/>
      <c r="J95" s="3"/>
      <c r="K95" s="3"/>
      <c r="L95" s="3"/>
      <c r="M95" s="3"/>
      <c r="N95" s="3"/>
      <c r="O95" s="14"/>
      <c r="P95" s="13"/>
      <c r="Q95" s="57" t="str">
        <f>_xlfn.IFNA(IF(Formler!AH89=0,"",Formler!AH89),"")</f>
        <v/>
      </c>
      <c r="R95" s="57" t="str">
        <f>_xlfn.IFNA(IF(Formler!AI89=0,"",Formler!AI89),"")</f>
        <v/>
      </c>
      <c r="S95" s="57" t="str">
        <f>_xlfn.IFNA(IF(Formler!AJ89=0,"",Formler!AJ89),"")</f>
        <v/>
      </c>
      <c r="T95" s="57" t="str">
        <f>_xlfn.IFNA(IF(Formler!AK89=0,"",Formler!AK89),"")</f>
        <v/>
      </c>
      <c r="U95" s="57" t="str">
        <f>_xlfn.IFNA(IF(Formler!AL89=0,"",Formler!AL89),"")</f>
        <v/>
      </c>
      <c r="V95" s="26"/>
    </row>
    <row r="96" spans="1:22" x14ac:dyDescent="0.3">
      <c r="A96" s="25"/>
      <c r="B96" s="1"/>
      <c r="C96" s="3"/>
      <c r="D96" s="3"/>
      <c r="E96" s="3"/>
      <c r="F96" s="3"/>
      <c r="G96" s="3"/>
      <c r="H96" s="3"/>
      <c r="I96" s="3"/>
      <c r="J96" s="3"/>
      <c r="K96" s="3"/>
      <c r="L96" s="3"/>
      <c r="M96" s="3"/>
      <c r="N96" s="3"/>
      <c r="O96" s="14"/>
      <c r="P96" s="13"/>
      <c r="Q96" s="57" t="str">
        <f>_xlfn.IFNA(IF(Formler!AH90=0,"",Formler!AH90),"")</f>
        <v/>
      </c>
      <c r="R96" s="57" t="str">
        <f>_xlfn.IFNA(IF(Formler!AI90=0,"",Formler!AI90),"")</f>
        <v/>
      </c>
      <c r="S96" s="57" t="str">
        <f>_xlfn.IFNA(IF(Formler!AJ90=0,"",Formler!AJ90),"")</f>
        <v/>
      </c>
      <c r="T96" s="57" t="str">
        <f>_xlfn.IFNA(IF(Formler!AK90=0,"",Formler!AK90),"")</f>
        <v/>
      </c>
      <c r="U96" s="57" t="str">
        <f>_xlfn.IFNA(IF(Formler!AL90=0,"",Formler!AL90),"")</f>
        <v/>
      </c>
      <c r="V96" s="26"/>
    </row>
    <row r="97" spans="1:22" x14ac:dyDescent="0.3">
      <c r="A97" s="25"/>
      <c r="B97" s="1"/>
      <c r="C97" s="3"/>
      <c r="D97" s="3"/>
      <c r="E97" s="3"/>
      <c r="F97" s="3"/>
      <c r="G97" s="3"/>
      <c r="H97" s="3"/>
      <c r="I97" s="3"/>
      <c r="J97" s="3"/>
      <c r="K97" s="3"/>
      <c r="L97" s="3"/>
      <c r="M97" s="3"/>
      <c r="N97" s="3"/>
      <c r="O97" s="14"/>
      <c r="P97" s="13"/>
      <c r="Q97" s="57" t="str">
        <f>_xlfn.IFNA(IF(Formler!AH91=0,"",Formler!AH91),"")</f>
        <v/>
      </c>
      <c r="R97" s="57" t="str">
        <f>_xlfn.IFNA(IF(Formler!AI91=0,"",Formler!AI91),"")</f>
        <v/>
      </c>
      <c r="S97" s="57" t="str">
        <f>_xlfn.IFNA(IF(Formler!AJ91=0,"",Formler!AJ91),"")</f>
        <v/>
      </c>
      <c r="T97" s="57" t="str">
        <f>_xlfn.IFNA(IF(Formler!AK91=0,"",Formler!AK91),"")</f>
        <v/>
      </c>
      <c r="U97" s="57" t="str">
        <f>_xlfn.IFNA(IF(Formler!AL91=0,"",Formler!AL91),"")</f>
        <v/>
      </c>
      <c r="V97" s="26"/>
    </row>
    <row r="98" spans="1:22" x14ac:dyDescent="0.3">
      <c r="A98" s="25"/>
      <c r="B98" s="1"/>
      <c r="C98" s="3"/>
      <c r="D98" s="3"/>
      <c r="E98" s="3"/>
      <c r="F98" s="3"/>
      <c r="G98" s="3"/>
      <c r="H98" s="3"/>
      <c r="I98" s="3"/>
      <c r="J98" s="3"/>
      <c r="K98" s="3"/>
      <c r="L98" s="3"/>
      <c r="M98" s="3"/>
      <c r="N98" s="3"/>
      <c r="O98" s="14"/>
      <c r="P98" s="13"/>
      <c r="Q98" s="57" t="str">
        <f>_xlfn.IFNA(IF(Formler!AH92=0,"",Formler!AH92),"")</f>
        <v/>
      </c>
      <c r="R98" s="57" t="str">
        <f>_xlfn.IFNA(IF(Formler!AI92=0,"",Formler!AI92),"")</f>
        <v/>
      </c>
      <c r="S98" s="57" t="str">
        <f>_xlfn.IFNA(IF(Formler!AJ92=0,"",Formler!AJ92),"")</f>
        <v/>
      </c>
      <c r="T98" s="57" t="str">
        <f>_xlfn.IFNA(IF(Formler!AK92=0,"",Formler!AK92),"")</f>
        <v/>
      </c>
      <c r="U98" s="57" t="str">
        <f>_xlfn.IFNA(IF(Formler!AL92=0,"",Formler!AL92),"")</f>
        <v/>
      </c>
      <c r="V98" s="26"/>
    </row>
    <row r="99" spans="1:22" x14ac:dyDescent="0.3">
      <c r="A99" s="25"/>
      <c r="B99" s="1"/>
      <c r="C99" s="3"/>
      <c r="D99" s="3"/>
      <c r="E99" s="3"/>
      <c r="F99" s="3"/>
      <c r="G99" s="3"/>
      <c r="H99" s="3"/>
      <c r="I99" s="3"/>
      <c r="J99" s="3"/>
      <c r="K99" s="3"/>
      <c r="L99" s="3"/>
      <c r="M99" s="3"/>
      <c r="N99" s="3"/>
      <c r="O99" s="14"/>
      <c r="P99" s="13"/>
      <c r="Q99" s="57" t="str">
        <f>_xlfn.IFNA(IF(Formler!AH93=0,"",Formler!AH93),"")</f>
        <v/>
      </c>
      <c r="R99" s="57" t="str">
        <f>_xlfn.IFNA(IF(Formler!AI93=0,"",Formler!AI93),"")</f>
        <v/>
      </c>
      <c r="S99" s="57" t="str">
        <f>_xlfn.IFNA(IF(Formler!AJ93=0,"",Formler!AJ93),"")</f>
        <v/>
      </c>
      <c r="T99" s="57" t="str">
        <f>_xlfn.IFNA(IF(Formler!AK93=0,"",Formler!AK93),"")</f>
        <v/>
      </c>
      <c r="U99" s="57" t="str">
        <f>_xlfn.IFNA(IF(Formler!AL93=0,"",Formler!AL93),"")</f>
        <v/>
      </c>
      <c r="V99" s="26"/>
    </row>
    <row r="100" spans="1:22" x14ac:dyDescent="0.3">
      <c r="A100" s="25"/>
      <c r="B100" s="1"/>
      <c r="C100" s="3"/>
      <c r="D100" s="3"/>
      <c r="E100" s="3"/>
      <c r="F100" s="3"/>
      <c r="G100" s="3"/>
      <c r="H100" s="3"/>
      <c r="I100" s="3"/>
      <c r="J100" s="3"/>
      <c r="K100" s="3"/>
      <c r="L100" s="3"/>
      <c r="M100" s="3"/>
      <c r="N100" s="3"/>
      <c r="O100" s="14"/>
      <c r="P100" s="13"/>
      <c r="Q100" s="57" t="str">
        <f>_xlfn.IFNA(IF(Formler!AH94=0,"",Formler!AH94),"")</f>
        <v/>
      </c>
      <c r="R100" s="57" t="str">
        <f>_xlfn.IFNA(IF(Formler!AI94=0,"",Formler!AI94),"")</f>
        <v/>
      </c>
      <c r="S100" s="57" t="str">
        <f>_xlfn.IFNA(IF(Formler!AJ94=0,"",Formler!AJ94),"")</f>
        <v/>
      </c>
      <c r="T100" s="57" t="str">
        <f>_xlfn.IFNA(IF(Formler!AK94=0,"",Formler!AK94),"")</f>
        <v/>
      </c>
      <c r="U100" s="57" t="str">
        <f>_xlfn.IFNA(IF(Formler!AL94=0,"",Formler!AL94),"")</f>
        <v/>
      </c>
      <c r="V100" s="26"/>
    </row>
    <row r="101" spans="1:22" x14ac:dyDescent="0.3">
      <c r="A101" s="25"/>
      <c r="B101" s="1"/>
      <c r="C101" s="3"/>
      <c r="D101" s="3"/>
      <c r="E101" s="3"/>
      <c r="F101" s="3"/>
      <c r="G101" s="3"/>
      <c r="H101" s="3"/>
      <c r="I101" s="3"/>
      <c r="J101" s="3"/>
      <c r="K101" s="3"/>
      <c r="L101" s="3"/>
      <c r="M101" s="3"/>
      <c r="N101" s="3"/>
      <c r="O101" s="14"/>
      <c r="P101" s="13"/>
      <c r="Q101" s="57" t="str">
        <f>_xlfn.IFNA(IF(Formler!AH95=0,"",Formler!AH95),"")</f>
        <v/>
      </c>
      <c r="R101" s="57" t="str">
        <f>_xlfn.IFNA(IF(Formler!AI95=0,"",Formler!AI95),"")</f>
        <v/>
      </c>
      <c r="S101" s="57" t="str">
        <f>_xlfn.IFNA(IF(Formler!AJ95=0,"",Formler!AJ95),"")</f>
        <v/>
      </c>
      <c r="T101" s="57" t="str">
        <f>_xlfn.IFNA(IF(Formler!AK95=0,"",Formler!AK95),"")</f>
        <v/>
      </c>
      <c r="U101" s="57" t="str">
        <f>_xlfn.IFNA(IF(Formler!AL95=0,"",Formler!AL95),"")</f>
        <v/>
      </c>
      <c r="V101" s="26"/>
    </row>
    <row r="102" spans="1:22" x14ac:dyDescent="0.3">
      <c r="A102" s="25"/>
      <c r="B102" s="1"/>
      <c r="C102" s="3"/>
      <c r="D102" s="3"/>
      <c r="E102" s="3"/>
      <c r="F102" s="3"/>
      <c r="G102" s="3"/>
      <c r="H102" s="3"/>
      <c r="I102" s="3"/>
      <c r="J102" s="3"/>
      <c r="K102" s="3"/>
      <c r="L102" s="3"/>
      <c r="M102" s="3"/>
      <c r="N102" s="3"/>
      <c r="O102" s="14"/>
      <c r="P102" s="13"/>
      <c r="Q102" s="57" t="str">
        <f>_xlfn.IFNA(IF(Formler!AH96=0,"",Formler!AH96),"")</f>
        <v/>
      </c>
      <c r="R102" s="57" t="str">
        <f>_xlfn.IFNA(IF(Formler!AI96=0,"",Formler!AI96),"")</f>
        <v/>
      </c>
      <c r="S102" s="57" t="str">
        <f>_xlfn.IFNA(IF(Formler!AJ96=0,"",Formler!AJ96),"")</f>
        <v/>
      </c>
      <c r="T102" s="57" t="str">
        <f>_xlfn.IFNA(IF(Formler!AK96=0,"",Formler!AK96),"")</f>
        <v/>
      </c>
      <c r="U102" s="57" t="str">
        <f>_xlfn.IFNA(IF(Formler!AL96=0,"",Formler!AL96),"")</f>
        <v/>
      </c>
      <c r="V102" s="26"/>
    </row>
    <row r="103" spans="1:22" x14ac:dyDescent="0.3">
      <c r="A103" s="25"/>
      <c r="B103" s="1"/>
      <c r="C103" s="3"/>
      <c r="D103" s="3"/>
      <c r="E103" s="3"/>
      <c r="F103" s="3"/>
      <c r="G103" s="3"/>
      <c r="H103" s="3"/>
      <c r="I103" s="3"/>
      <c r="J103" s="3"/>
      <c r="K103" s="3"/>
      <c r="L103" s="3"/>
      <c r="M103" s="3"/>
      <c r="N103" s="3"/>
      <c r="O103" s="14"/>
      <c r="P103" s="13"/>
      <c r="Q103" s="57" t="str">
        <f>_xlfn.IFNA(IF(Formler!AH97=0,"",Formler!AH97),"")</f>
        <v/>
      </c>
      <c r="R103" s="57" t="str">
        <f>_xlfn.IFNA(IF(Formler!AI97=0,"",Formler!AI97),"")</f>
        <v/>
      </c>
      <c r="S103" s="57" t="str">
        <f>_xlfn.IFNA(IF(Formler!AJ97=0,"",Formler!AJ97),"")</f>
        <v/>
      </c>
      <c r="T103" s="57" t="str">
        <f>_xlfn.IFNA(IF(Formler!AK97=0,"",Formler!AK97),"")</f>
        <v/>
      </c>
      <c r="U103" s="57" t="str">
        <f>_xlfn.IFNA(IF(Formler!AL97=0,"",Formler!AL97),"")</f>
        <v/>
      </c>
      <c r="V103" s="26"/>
    </row>
    <row r="104" spans="1:22" x14ac:dyDescent="0.3">
      <c r="A104" s="25"/>
      <c r="B104" s="1"/>
      <c r="C104" s="3"/>
      <c r="D104" s="3"/>
      <c r="E104" s="3"/>
      <c r="F104" s="3"/>
      <c r="G104" s="3"/>
      <c r="H104" s="3"/>
      <c r="I104" s="3"/>
      <c r="J104" s="3"/>
      <c r="K104" s="3"/>
      <c r="L104" s="3"/>
      <c r="M104" s="3"/>
      <c r="N104" s="3"/>
      <c r="O104" s="14"/>
      <c r="P104" s="13"/>
      <c r="Q104" s="57" t="str">
        <f>_xlfn.IFNA(IF(Formler!AH98=0,"",Formler!AH98),"")</f>
        <v/>
      </c>
      <c r="R104" s="57" t="str">
        <f>_xlfn.IFNA(IF(Formler!AI98=0,"",Formler!AI98),"")</f>
        <v/>
      </c>
      <c r="S104" s="57" t="str">
        <f>_xlfn.IFNA(IF(Formler!AJ98=0,"",Formler!AJ98),"")</f>
        <v/>
      </c>
      <c r="T104" s="57" t="str">
        <f>_xlfn.IFNA(IF(Formler!AK98=0,"",Formler!AK98),"")</f>
        <v/>
      </c>
      <c r="U104" s="57" t="str">
        <f>_xlfn.IFNA(IF(Formler!AL98=0,"",Formler!AL98),"")</f>
        <v/>
      </c>
      <c r="V104" s="26"/>
    </row>
    <row r="105" spans="1:22" x14ac:dyDescent="0.3">
      <c r="A105" s="25"/>
      <c r="B105" s="1"/>
      <c r="C105" s="3"/>
      <c r="D105" s="3"/>
      <c r="E105" s="3"/>
      <c r="F105" s="3"/>
      <c r="G105" s="3"/>
      <c r="H105" s="3"/>
      <c r="I105" s="3"/>
      <c r="J105" s="3"/>
      <c r="K105" s="3"/>
      <c r="L105" s="3"/>
      <c r="M105" s="3"/>
      <c r="N105" s="3"/>
      <c r="O105" s="14"/>
      <c r="P105" s="13"/>
      <c r="Q105" s="57" t="str">
        <f>_xlfn.IFNA(IF(Formler!AH99=0,"",Formler!AH99),"")</f>
        <v/>
      </c>
      <c r="R105" s="57" t="str">
        <f>_xlfn.IFNA(IF(Formler!AI99=0,"",Formler!AI99),"")</f>
        <v/>
      </c>
      <c r="S105" s="57" t="str">
        <f>_xlfn.IFNA(IF(Formler!AJ99=0,"",Formler!AJ99),"")</f>
        <v/>
      </c>
      <c r="T105" s="57" t="str">
        <f>_xlfn.IFNA(IF(Formler!AK99=0,"",Formler!AK99),"")</f>
        <v/>
      </c>
      <c r="U105" s="57" t="str">
        <f>_xlfn.IFNA(IF(Formler!AL99=0,"",Formler!AL99),"")</f>
        <v/>
      </c>
      <c r="V105" s="26"/>
    </row>
    <row r="106" spans="1:22" x14ac:dyDescent="0.3">
      <c r="A106" s="25"/>
      <c r="B106" s="1"/>
      <c r="C106" s="3"/>
      <c r="D106" s="3"/>
      <c r="E106" s="3"/>
      <c r="F106" s="3"/>
      <c r="G106" s="3"/>
      <c r="H106" s="3"/>
      <c r="I106" s="3"/>
      <c r="J106" s="3"/>
      <c r="K106" s="3"/>
      <c r="L106" s="3"/>
      <c r="M106" s="3"/>
      <c r="N106" s="3"/>
      <c r="O106" s="14"/>
      <c r="P106" s="13"/>
      <c r="Q106" s="57" t="str">
        <f>_xlfn.IFNA(IF(Formler!AH100=0,"",Formler!AH100),"")</f>
        <v/>
      </c>
      <c r="R106" s="57" t="str">
        <f>_xlfn.IFNA(IF(Formler!AI100=0,"",Formler!AI100),"")</f>
        <v/>
      </c>
      <c r="S106" s="57" t="str">
        <f>_xlfn.IFNA(IF(Formler!AJ100=0,"",Formler!AJ100),"")</f>
        <v/>
      </c>
      <c r="T106" s="57" t="str">
        <f>_xlfn.IFNA(IF(Formler!AK100=0,"",Formler!AK100),"")</f>
        <v/>
      </c>
      <c r="U106" s="57" t="str">
        <f>_xlfn.IFNA(IF(Formler!AL100=0,"",Formler!AL100),"")</f>
        <v/>
      </c>
      <c r="V106" s="26"/>
    </row>
    <row r="107" spans="1:22" x14ac:dyDescent="0.3">
      <c r="A107" s="25"/>
      <c r="B107" s="1"/>
      <c r="C107" s="3"/>
      <c r="D107" s="3"/>
      <c r="E107" s="3"/>
      <c r="F107" s="3"/>
      <c r="G107" s="3"/>
      <c r="H107" s="3"/>
      <c r="I107" s="3"/>
      <c r="J107" s="3"/>
      <c r="K107" s="3"/>
      <c r="L107" s="3"/>
      <c r="M107" s="3"/>
      <c r="N107" s="3"/>
      <c r="O107" s="14"/>
      <c r="P107" s="13"/>
      <c r="Q107" s="57" t="str">
        <f>_xlfn.IFNA(IF(Formler!AH101=0,"",Formler!AH101),"")</f>
        <v/>
      </c>
      <c r="R107" s="57" t="str">
        <f>_xlfn.IFNA(IF(Formler!AI101=0,"",Formler!AI101),"")</f>
        <v/>
      </c>
      <c r="S107" s="57" t="str">
        <f>_xlfn.IFNA(IF(Formler!AJ101=0,"",Formler!AJ101),"")</f>
        <v/>
      </c>
      <c r="T107" s="57" t="str">
        <f>_xlfn.IFNA(IF(Formler!AK101=0,"",Formler!AK101),"")</f>
        <v/>
      </c>
      <c r="U107" s="57" t="str">
        <f>_xlfn.IFNA(IF(Formler!AL101=0,"",Formler!AL101),"")</f>
        <v/>
      </c>
      <c r="V107" s="26"/>
    </row>
    <row r="108" spans="1:22" x14ac:dyDescent="0.3">
      <c r="A108" s="25"/>
      <c r="B108" s="1"/>
      <c r="C108" s="3"/>
      <c r="D108" s="3"/>
      <c r="E108" s="3"/>
      <c r="F108" s="3"/>
      <c r="G108" s="3"/>
      <c r="H108" s="3"/>
      <c r="I108" s="3"/>
      <c r="J108" s="3"/>
      <c r="K108" s="3"/>
      <c r="L108" s="3"/>
      <c r="M108" s="3"/>
      <c r="N108" s="3"/>
      <c r="O108" s="14"/>
      <c r="P108" s="13"/>
      <c r="Q108" s="57" t="str">
        <f>_xlfn.IFNA(IF(Formler!AH102=0,"",Formler!AH102),"")</f>
        <v/>
      </c>
      <c r="R108" s="57" t="str">
        <f>_xlfn.IFNA(IF(Formler!AI102=0,"",Formler!AI102),"")</f>
        <v/>
      </c>
      <c r="S108" s="57" t="str">
        <f>_xlfn.IFNA(IF(Formler!AJ102=0,"",Formler!AJ102),"")</f>
        <v/>
      </c>
      <c r="T108" s="57" t="str">
        <f>_xlfn.IFNA(IF(Formler!AK102=0,"",Formler!AK102),"")</f>
        <v/>
      </c>
      <c r="U108" s="57" t="str">
        <f>_xlfn.IFNA(IF(Formler!AL102=0,"",Formler!AL102),"")</f>
        <v/>
      </c>
      <c r="V108" s="26"/>
    </row>
    <row r="109" spans="1:22" x14ac:dyDescent="0.3">
      <c r="A109" s="25"/>
      <c r="B109" s="1"/>
      <c r="C109" s="3"/>
      <c r="D109" s="3"/>
      <c r="E109" s="3"/>
      <c r="F109" s="3"/>
      <c r="G109" s="3"/>
      <c r="H109" s="3"/>
      <c r="I109" s="3"/>
      <c r="J109" s="3"/>
      <c r="K109" s="3"/>
      <c r="L109" s="3"/>
      <c r="M109" s="3"/>
      <c r="N109" s="3"/>
      <c r="O109" s="14"/>
      <c r="P109" s="13"/>
      <c r="Q109" s="57" t="str">
        <f>_xlfn.IFNA(IF(Formler!AH103=0,"",Formler!AH103),"")</f>
        <v/>
      </c>
      <c r="R109" s="57" t="str">
        <f>_xlfn.IFNA(IF(Formler!AI103=0,"",Formler!AI103),"")</f>
        <v/>
      </c>
      <c r="S109" s="57" t="str">
        <f>_xlfn.IFNA(IF(Formler!AJ103=0,"",Formler!AJ103),"")</f>
        <v/>
      </c>
      <c r="T109" s="57" t="str">
        <f>_xlfn.IFNA(IF(Formler!AK103=0,"",Formler!AK103),"")</f>
        <v/>
      </c>
      <c r="U109" s="57" t="str">
        <f>_xlfn.IFNA(IF(Formler!AL103=0,"",Formler!AL103),"")</f>
        <v/>
      </c>
      <c r="V109" s="26"/>
    </row>
    <row r="110" spans="1:22" x14ac:dyDescent="0.3">
      <c r="A110" s="25"/>
      <c r="B110" s="1"/>
      <c r="C110" s="3"/>
      <c r="D110" s="3"/>
      <c r="E110" s="3"/>
      <c r="F110" s="3"/>
      <c r="G110" s="3"/>
      <c r="H110" s="3"/>
      <c r="I110" s="3"/>
      <c r="J110" s="3"/>
      <c r="K110" s="3"/>
      <c r="L110" s="3"/>
      <c r="M110" s="3"/>
      <c r="N110" s="3"/>
      <c r="O110" s="14"/>
      <c r="P110" s="13"/>
      <c r="Q110" s="57" t="str">
        <f>_xlfn.IFNA(IF(Formler!AH104=0,"",Formler!AH104),"")</f>
        <v/>
      </c>
      <c r="R110" s="57" t="str">
        <f>_xlfn.IFNA(IF(Formler!AI104=0,"",Formler!AI104),"")</f>
        <v/>
      </c>
      <c r="S110" s="57" t="str">
        <f>_xlfn.IFNA(IF(Formler!AJ104=0,"",Formler!AJ104),"")</f>
        <v/>
      </c>
      <c r="T110" s="57" t="str">
        <f>_xlfn.IFNA(IF(Formler!AK104=0,"",Formler!AK104),"")</f>
        <v/>
      </c>
      <c r="U110" s="57" t="str">
        <f>_xlfn.IFNA(IF(Formler!AL104=0,"",Formler!AL104),"")</f>
        <v/>
      </c>
      <c r="V110" s="26"/>
    </row>
    <row r="111" spans="1:22" x14ac:dyDescent="0.3">
      <c r="A111" s="25"/>
      <c r="B111" s="1"/>
      <c r="C111" s="3"/>
      <c r="D111" s="3"/>
      <c r="E111" s="3"/>
      <c r="F111" s="3"/>
      <c r="G111" s="3"/>
      <c r="H111" s="3"/>
      <c r="I111" s="3"/>
      <c r="J111" s="3"/>
      <c r="K111" s="3"/>
      <c r="L111" s="3"/>
      <c r="M111" s="3"/>
      <c r="N111" s="3"/>
      <c r="O111" s="14"/>
      <c r="P111" s="13"/>
      <c r="Q111" s="57" t="str">
        <f>_xlfn.IFNA(IF(Formler!AH105=0,"",Formler!AH105),"")</f>
        <v/>
      </c>
      <c r="R111" s="57" t="str">
        <f>_xlfn.IFNA(IF(Formler!AI105=0,"",Formler!AI105),"")</f>
        <v/>
      </c>
      <c r="S111" s="57" t="str">
        <f>_xlfn.IFNA(IF(Formler!AJ105=0,"",Formler!AJ105),"")</f>
        <v/>
      </c>
      <c r="T111" s="57" t="str">
        <f>_xlfn.IFNA(IF(Formler!AK105=0,"",Formler!AK105),"")</f>
        <v/>
      </c>
      <c r="U111" s="57" t="str">
        <f>_xlfn.IFNA(IF(Formler!AL105=0,"",Formler!AL105),"")</f>
        <v/>
      </c>
      <c r="V111" s="26"/>
    </row>
    <row r="112" spans="1:22" x14ac:dyDescent="0.3">
      <c r="A112" s="25"/>
      <c r="B112" s="1"/>
      <c r="C112" s="3"/>
      <c r="D112" s="3"/>
      <c r="E112" s="3"/>
      <c r="F112" s="3"/>
      <c r="G112" s="3"/>
      <c r="H112" s="3"/>
      <c r="I112" s="3"/>
      <c r="J112" s="3"/>
      <c r="K112" s="3"/>
      <c r="L112" s="3"/>
      <c r="M112" s="3"/>
      <c r="N112" s="3"/>
      <c r="O112" s="14"/>
      <c r="P112" s="13"/>
      <c r="Q112" s="57" t="str">
        <f>_xlfn.IFNA(IF(Formler!AH106=0,"",Formler!AH106),"")</f>
        <v/>
      </c>
      <c r="R112" s="57" t="str">
        <f>_xlfn.IFNA(IF(Formler!AI106=0,"",Formler!AI106),"")</f>
        <v/>
      </c>
      <c r="S112" s="57" t="str">
        <f>_xlfn.IFNA(IF(Formler!AJ106=0,"",Formler!AJ106),"")</f>
        <v/>
      </c>
      <c r="T112" s="57" t="str">
        <f>_xlfn.IFNA(IF(Formler!AK106=0,"",Formler!AK106),"")</f>
        <v/>
      </c>
      <c r="U112" s="57" t="str">
        <f>_xlfn.IFNA(IF(Formler!AL106=0,"",Formler!AL106),"")</f>
        <v/>
      </c>
      <c r="V112" s="26"/>
    </row>
    <row r="113" spans="1:22" x14ac:dyDescent="0.3">
      <c r="A113" s="25"/>
      <c r="B113" s="1"/>
      <c r="C113" s="3"/>
      <c r="D113" s="3"/>
      <c r="E113" s="3"/>
      <c r="F113" s="3"/>
      <c r="G113" s="3"/>
      <c r="H113" s="3"/>
      <c r="I113" s="3"/>
      <c r="J113" s="3"/>
      <c r="K113" s="3"/>
      <c r="L113" s="3"/>
      <c r="M113" s="3"/>
      <c r="N113" s="3"/>
      <c r="O113" s="14"/>
      <c r="P113" s="13"/>
      <c r="Q113" s="57" t="str">
        <f>_xlfn.IFNA(IF(Formler!AH107=0,"",Formler!AH107),"")</f>
        <v/>
      </c>
      <c r="R113" s="57" t="str">
        <f>_xlfn.IFNA(IF(Formler!AI107=0,"",Formler!AI107),"")</f>
        <v/>
      </c>
      <c r="S113" s="57" t="str">
        <f>_xlfn.IFNA(IF(Formler!AJ107=0,"",Formler!AJ107),"")</f>
        <v/>
      </c>
      <c r="T113" s="57" t="str">
        <f>_xlfn.IFNA(IF(Formler!AK107=0,"",Formler!AK107),"")</f>
        <v/>
      </c>
      <c r="U113" s="57" t="str">
        <f>_xlfn.IFNA(IF(Formler!AL107=0,"",Formler!AL107),"")</f>
        <v/>
      </c>
      <c r="V113" s="26"/>
    </row>
    <row r="114" spans="1:22" x14ac:dyDescent="0.3">
      <c r="A114" s="25"/>
      <c r="B114" s="1"/>
      <c r="C114" s="3"/>
      <c r="D114" s="3"/>
      <c r="E114" s="3"/>
      <c r="F114" s="3"/>
      <c r="G114" s="3"/>
      <c r="H114" s="3"/>
      <c r="I114" s="3"/>
      <c r="J114" s="3"/>
      <c r="K114" s="3"/>
      <c r="L114" s="3"/>
      <c r="M114" s="3"/>
      <c r="N114" s="3"/>
      <c r="O114" s="14"/>
      <c r="P114" s="13"/>
      <c r="Q114" s="57" t="str">
        <f>_xlfn.IFNA(IF(Formler!AH108=0,"",Formler!AH108),"")</f>
        <v/>
      </c>
      <c r="R114" s="57" t="str">
        <f>_xlfn.IFNA(IF(Formler!AI108=0,"",Formler!AI108),"")</f>
        <v/>
      </c>
      <c r="S114" s="57" t="str">
        <f>_xlfn.IFNA(IF(Formler!AJ108=0,"",Formler!AJ108),"")</f>
        <v/>
      </c>
      <c r="T114" s="57" t="str">
        <f>_xlfn.IFNA(IF(Formler!AK108=0,"",Formler!AK108),"")</f>
        <v/>
      </c>
      <c r="U114" s="57" t="str">
        <f>_xlfn.IFNA(IF(Formler!AL108=0,"",Formler!AL108),"")</f>
        <v/>
      </c>
      <c r="V114" s="26"/>
    </row>
    <row r="115" spans="1:22" x14ac:dyDescent="0.3">
      <c r="A115" s="25"/>
      <c r="B115" s="1"/>
      <c r="C115" s="3"/>
      <c r="D115" s="3"/>
      <c r="E115" s="3"/>
      <c r="F115" s="3"/>
      <c r="G115" s="3"/>
      <c r="H115" s="3"/>
      <c r="I115" s="3"/>
      <c r="J115" s="3"/>
      <c r="K115" s="3"/>
      <c r="L115" s="3"/>
      <c r="M115" s="3"/>
      <c r="N115" s="3"/>
      <c r="O115" s="14"/>
      <c r="P115" s="13"/>
      <c r="Q115" s="57" t="str">
        <f>_xlfn.IFNA(IF(Formler!AH109=0,"",Formler!AH109),"")</f>
        <v/>
      </c>
      <c r="R115" s="57" t="str">
        <f>_xlfn.IFNA(IF(Formler!AI109=0,"",Formler!AI109),"")</f>
        <v/>
      </c>
      <c r="S115" s="57" t="str">
        <f>_xlfn.IFNA(IF(Formler!AJ109=0,"",Formler!AJ109),"")</f>
        <v/>
      </c>
      <c r="T115" s="57" t="str">
        <f>_xlfn.IFNA(IF(Formler!AK109=0,"",Formler!AK109),"")</f>
        <v/>
      </c>
      <c r="U115" s="57" t="str">
        <f>_xlfn.IFNA(IF(Formler!AL109=0,"",Formler!AL109),"")</f>
        <v/>
      </c>
      <c r="V115" s="26"/>
    </row>
    <row r="116" spans="1:22" x14ac:dyDescent="0.3">
      <c r="A116" s="25"/>
      <c r="B116" s="1"/>
      <c r="C116" s="3"/>
      <c r="D116" s="3"/>
      <c r="E116" s="3"/>
      <c r="F116" s="3"/>
      <c r="G116" s="3"/>
      <c r="H116" s="3"/>
      <c r="I116" s="3"/>
      <c r="J116" s="3"/>
      <c r="K116" s="3"/>
      <c r="L116" s="3"/>
      <c r="M116" s="3"/>
      <c r="N116" s="3"/>
      <c r="O116" s="14"/>
      <c r="P116" s="13"/>
      <c r="Q116" s="57" t="str">
        <f>_xlfn.IFNA(IF(Formler!AH110=0,"",Formler!AH110),"")</f>
        <v/>
      </c>
      <c r="R116" s="57" t="str">
        <f>_xlfn.IFNA(IF(Formler!AI110=0,"",Formler!AI110),"")</f>
        <v/>
      </c>
      <c r="S116" s="57" t="str">
        <f>_xlfn.IFNA(IF(Formler!AJ110=0,"",Formler!AJ110),"")</f>
        <v/>
      </c>
      <c r="T116" s="57" t="str">
        <f>_xlfn.IFNA(IF(Formler!AK110=0,"",Formler!AK110),"")</f>
        <v/>
      </c>
      <c r="U116" s="57" t="str">
        <f>_xlfn.IFNA(IF(Formler!AL110=0,"",Formler!AL110),"")</f>
        <v/>
      </c>
      <c r="V116" s="26"/>
    </row>
    <row r="117" spans="1:22" x14ac:dyDescent="0.3">
      <c r="A117" s="25"/>
      <c r="B117" s="1"/>
      <c r="C117" s="3"/>
      <c r="D117" s="3"/>
      <c r="E117" s="3"/>
      <c r="F117" s="3"/>
      <c r="G117" s="3"/>
      <c r="H117" s="3"/>
      <c r="I117" s="3"/>
      <c r="J117" s="3"/>
      <c r="K117" s="3"/>
      <c r="L117" s="3"/>
      <c r="M117" s="3"/>
      <c r="N117" s="3"/>
      <c r="O117" s="14"/>
      <c r="P117" s="13"/>
      <c r="Q117" s="57" t="str">
        <f>_xlfn.IFNA(IF(Formler!AH111=0,"",Formler!AH111),"")</f>
        <v/>
      </c>
      <c r="R117" s="57" t="str">
        <f>_xlfn.IFNA(IF(Formler!AI111=0,"",Formler!AI111),"")</f>
        <v/>
      </c>
      <c r="S117" s="57" t="str">
        <f>_xlfn.IFNA(IF(Formler!AJ111=0,"",Formler!AJ111),"")</f>
        <v/>
      </c>
      <c r="T117" s="57" t="str">
        <f>_xlfn.IFNA(IF(Formler!AK111=0,"",Formler!AK111),"")</f>
        <v/>
      </c>
      <c r="U117" s="57" t="str">
        <f>_xlfn.IFNA(IF(Formler!AL111=0,"",Formler!AL111),"")</f>
        <v/>
      </c>
      <c r="V117" s="26"/>
    </row>
    <row r="118" spans="1:22" x14ac:dyDescent="0.3">
      <c r="A118" s="25"/>
      <c r="B118" s="1"/>
      <c r="C118" s="3"/>
      <c r="D118" s="3"/>
      <c r="E118" s="3"/>
      <c r="F118" s="3"/>
      <c r="G118" s="3"/>
      <c r="H118" s="3"/>
      <c r="I118" s="3"/>
      <c r="J118" s="3"/>
      <c r="K118" s="3"/>
      <c r="L118" s="3"/>
      <c r="M118" s="3"/>
      <c r="N118" s="3"/>
      <c r="O118" s="14"/>
      <c r="P118" s="13"/>
      <c r="Q118" s="57" t="str">
        <f>_xlfn.IFNA(IF(Formler!AH112=0,"",Formler!AH112),"")</f>
        <v/>
      </c>
      <c r="R118" s="57" t="str">
        <f>_xlfn.IFNA(IF(Formler!AI112=0,"",Formler!AI112),"")</f>
        <v/>
      </c>
      <c r="S118" s="57" t="str">
        <f>_xlfn.IFNA(IF(Formler!AJ112=0,"",Formler!AJ112),"")</f>
        <v/>
      </c>
      <c r="T118" s="57" t="str">
        <f>_xlfn.IFNA(IF(Formler!AK112=0,"",Formler!AK112),"")</f>
        <v/>
      </c>
      <c r="U118" s="57" t="str">
        <f>_xlfn.IFNA(IF(Formler!AL112=0,"",Formler!AL112),"")</f>
        <v/>
      </c>
      <c r="V118" s="26"/>
    </row>
    <row r="119" spans="1:22" x14ac:dyDescent="0.3">
      <c r="A119" s="25"/>
      <c r="B119" s="1"/>
      <c r="C119" s="3"/>
      <c r="D119" s="3"/>
      <c r="E119" s="3"/>
      <c r="F119" s="3"/>
      <c r="G119" s="3"/>
      <c r="H119" s="3"/>
      <c r="I119" s="3"/>
      <c r="J119" s="3"/>
      <c r="K119" s="3"/>
      <c r="L119" s="3"/>
      <c r="M119" s="3"/>
      <c r="N119" s="3"/>
      <c r="O119" s="14"/>
      <c r="P119" s="13"/>
      <c r="Q119" s="57" t="str">
        <f>_xlfn.IFNA(IF(Formler!AH113=0,"",Formler!AH113),"")</f>
        <v/>
      </c>
      <c r="R119" s="57" t="str">
        <f>_xlfn.IFNA(IF(Formler!AI113=0,"",Formler!AI113),"")</f>
        <v/>
      </c>
      <c r="S119" s="57" t="str">
        <f>_xlfn.IFNA(IF(Formler!AJ113=0,"",Formler!AJ113),"")</f>
        <v/>
      </c>
      <c r="T119" s="57" t="str">
        <f>_xlfn.IFNA(IF(Formler!AK113=0,"",Formler!AK113),"")</f>
        <v/>
      </c>
      <c r="U119" s="57" t="str">
        <f>_xlfn.IFNA(IF(Formler!AL113=0,"",Formler!AL113),"")</f>
        <v/>
      </c>
      <c r="V119" s="26"/>
    </row>
    <row r="120" spans="1:22" x14ac:dyDescent="0.3">
      <c r="A120" s="25"/>
      <c r="B120" s="1"/>
      <c r="C120" s="3"/>
      <c r="D120" s="3"/>
      <c r="E120" s="3"/>
      <c r="F120" s="3"/>
      <c r="G120" s="3"/>
      <c r="H120" s="3"/>
      <c r="I120" s="3"/>
      <c r="J120" s="3"/>
      <c r="K120" s="3"/>
      <c r="L120" s="3"/>
      <c r="M120" s="3"/>
      <c r="N120" s="3"/>
      <c r="O120" s="14"/>
      <c r="P120" s="13"/>
      <c r="Q120" s="57" t="str">
        <f>_xlfn.IFNA(IF(Formler!AH114=0,"",Formler!AH114),"")</f>
        <v/>
      </c>
      <c r="R120" s="57" t="str">
        <f>_xlfn.IFNA(IF(Formler!AI114=0,"",Formler!AI114),"")</f>
        <v/>
      </c>
      <c r="S120" s="57" t="str">
        <f>_xlfn.IFNA(IF(Formler!AJ114=0,"",Formler!AJ114),"")</f>
        <v/>
      </c>
      <c r="T120" s="57" t="str">
        <f>_xlfn.IFNA(IF(Formler!AK114=0,"",Formler!AK114),"")</f>
        <v/>
      </c>
      <c r="U120" s="57" t="str">
        <f>_xlfn.IFNA(IF(Formler!AL114=0,"",Formler!AL114),"")</f>
        <v/>
      </c>
      <c r="V120" s="26"/>
    </row>
    <row r="121" spans="1:22" x14ac:dyDescent="0.3">
      <c r="A121" s="25"/>
      <c r="B121" s="1"/>
      <c r="C121" s="3"/>
      <c r="D121" s="3"/>
      <c r="E121" s="3"/>
      <c r="F121" s="3"/>
      <c r="G121" s="3"/>
      <c r="H121" s="3"/>
      <c r="I121" s="3"/>
      <c r="J121" s="3"/>
      <c r="K121" s="3"/>
      <c r="L121" s="3"/>
      <c r="M121" s="3"/>
      <c r="N121" s="3"/>
      <c r="O121" s="14"/>
      <c r="P121" s="13"/>
      <c r="Q121" s="57" t="str">
        <f>_xlfn.IFNA(IF(Formler!AH115=0,"",Formler!AH115),"")</f>
        <v/>
      </c>
      <c r="R121" s="57" t="str">
        <f>_xlfn.IFNA(IF(Formler!AI115=0,"",Formler!AI115),"")</f>
        <v/>
      </c>
      <c r="S121" s="57" t="str">
        <f>_xlfn.IFNA(IF(Formler!AJ115=0,"",Formler!AJ115),"")</f>
        <v/>
      </c>
      <c r="T121" s="57" t="str">
        <f>_xlfn.IFNA(IF(Formler!AK115=0,"",Formler!AK115),"")</f>
        <v/>
      </c>
      <c r="U121" s="57" t="str">
        <f>_xlfn.IFNA(IF(Formler!AL115=0,"",Formler!AL115),"")</f>
        <v/>
      </c>
      <c r="V121" s="26"/>
    </row>
    <row r="122" spans="1:22" x14ac:dyDescent="0.3">
      <c r="A122" s="25"/>
      <c r="B122" s="1"/>
      <c r="C122" s="3"/>
      <c r="D122" s="3"/>
      <c r="E122" s="3"/>
      <c r="F122" s="3"/>
      <c r="G122" s="3"/>
      <c r="H122" s="3"/>
      <c r="I122" s="3"/>
      <c r="J122" s="3"/>
      <c r="K122" s="3"/>
      <c r="L122" s="3"/>
      <c r="M122" s="3"/>
      <c r="N122" s="3"/>
      <c r="O122" s="14"/>
      <c r="P122" s="13"/>
      <c r="Q122" s="57" t="str">
        <f>_xlfn.IFNA(IF(Formler!AH116=0,"",Formler!AH116),"")</f>
        <v/>
      </c>
      <c r="R122" s="57" t="str">
        <f>_xlfn.IFNA(IF(Formler!AI116=0,"",Formler!AI116),"")</f>
        <v/>
      </c>
      <c r="S122" s="57" t="str">
        <f>_xlfn.IFNA(IF(Formler!AJ116=0,"",Formler!AJ116),"")</f>
        <v/>
      </c>
      <c r="T122" s="57" t="str">
        <f>_xlfn.IFNA(IF(Formler!AK116=0,"",Formler!AK116),"")</f>
        <v/>
      </c>
      <c r="U122" s="57" t="str">
        <f>_xlfn.IFNA(IF(Formler!AL116=0,"",Formler!AL116),"")</f>
        <v/>
      </c>
      <c r="V122" s="26"/>
    </row>
    <row r="123" spans="1:22" x14ac:dyDescent="0.3">
      <c r="A123" s="25"/>
      <c r="B123" s="1"/>
      <c r="C123" s="3"/>
      <c r="D123" s="3"/>
      <c r="E123" s="3"/>
      <c r="F123" s="3"/>
      <c r="G123" s="3"/>
      <c r="H123" s="3"/>
      <c r="I123" s="3"/>
      <c r="J123" s="3"/>
      <c r="K123" s="3"/>
      <c r="L123" s="3"/>
      <c r="M123" s="3"/>
      <c r="N123" s="3"/>
      <c r="O123" s="14"/>
      <c r="P123" s="13"/>
      <c r="Q123" s="57" t="str">
        <f>_xlfn.IFNA(IF(Formler!AH117=0,"",Formler!AH117),"")</f>
        <v/>
      </c>
      <c r="R123" s="57" t="str">
        <f>_xlfn.IFNA(IF(Formler!AI117=0,"",Formler!AI117),"")</f>
        <v/>
      </c>
      <c r="S123" s="57" t="str">
        <f>_xlfn.IFNA(IF(Formler!AJ117=0,"",Formler!AJ117),"")</f>
        <v/>
      </c>
      <c r="T123" s="57" t="str">
        <f>_xlfn.IFNA(IF(Formler!AK117=0,"",Formler!AK117),"")</f>
        <v/>
      </c>
      <c r="U123" s="57" t="str">
        <f>_xlfn.IFNA(IF(Formler!AL117=0,"",Formler!AL117),"")</f>
        <v/>
      </c>
      <c r="V123" s="26"/>
    </row>
    <row r="124" spans="1:22" x14ac:dyDescent="0.3">
      <c r="A124" s="25"/>
      <c r="B124" s="1"/>
      <c r="C124" s="3"/>
      <c r="D124" s="3"/>
      <c r="E124" s="3"/>
      <c r="F124" s="3"/>
      <c r="G124" s="3"/>
      <c r="H124" s="3"/>
      <c r="I124" s="3"/>
      <c r="J124" s="3"/>
      <c r="K124" s="3"/>
      <c r="L124" s="3"/>
      <c r="M124" s="3"/>
      <c r="N124" s="3"/>
      <c r="O124" s="14"/>
      <c r="P124" s="13"/>
      <c r="Q124" s="57" t="str">
        <f>_xlfn.IFNA(IF(Formler!AH118=0,"",Formler!AH118),"")</f>
        <v/>
      </c>
      <c r="R124" s="57" t="str">
        <f>_xlfn.IFNA(IF(Formler!AI118=0,"",Formler!AI118),"")</f>
        <v/>
      </c>
      <c r="S124" s="57" t="str">
        <f>_xlfn.IFNA(IF(Formler!AJ118=0,"",Formler!AJ118),"")</f>
        <v/>
      </c>
      <c r="T124" s="57" t="str">
        <f>_xlfn.IFNA(IF(Formler!AK118=0,"",Formler!AK118),"")</f>
        <v/>
      </c>
      <c r="U124" s="57" t="str">
        <f>_xlfn.IFNA(IF(Formler!AL118=0,"",Formler!AL118),"")</f>
        <v/>
      </c>
      <c r="V124" s="26"/>
    </row>
    <row r="125" spans="1:22" x14ac:dyDescent="0.3">
      <c r="A125" s="25"/>
      <c r="B125" s="1"/>
      <c r="C125" s="3"/>
      <c r="D125" s="3"/>
      <c r="E125" s="3"/>
      <c r="F125" s="3"/>
      <c r="G125" s="3"/>
      <c r="H125" s="3"/>
      <c r="I125" s="3"/>
      <c r="J125" s="3"/>
      <c r="K125" s="3"/>
      <c r="L125" s="3"/>
      <c r="M125" s="3"/>
      <c r="N125" s="3"/>
      <c r="O125" s="14"/>
      <c r="P125" s="13"/>
      <c r="Q125" s="57" t="str">
        <f>_xlfn.IFNA(IF(Formler!AH119=0,"",Formler!AH119),"")</f>
        <v/>
      </c>
      <c r="R125" s="57" t="str">
        <f>_xlfn.IFNA(IF(Formler!AI119=0,"",Formler!AI119),"")</f>
        <v/>
      </c>
      <c r="S125" s="57" t="str">
        <f>_xlfn.IFNA(IF(Formler!AJ119=0,"",Formler!AJ119),"")</f>
        <v/>
      </c>
      <c r="T125" s="57" t="str">
        <f>_xlfn.IFNA(IF(Formler!AK119=0,"",Formler!AK119),"")</f>
        <v/>
      </c>
      <c r="U125" s="57" t="str">
        <f>_xlfn.IFNA(IF(Formler!AL119=0,"",Formler!AL119),"")</f>
        <v/>
      </c>
      <c r="V125" s="26"/>
    </row>
    <row r="126" spans="1:22" x14ac:dyDescent="0.3">
      <c r="A126" s="25"/>
      <c r="B126" s="1"/>
      <c r="C126" s="3"/>
      <c r="D126" s="3"/>
      <c r="E126" s="3"/>
      <c r="F126" s="3"/>
      <c r="G126" s="3"/>
      <c r="H126" s="3"/>
      <c r="I126" s="3"/>
      <c r="J126" s="3"/>
      <c r="K126" s="3"/>
      <c r="L126" s="3"/>
      <c r="M126" s="3"/>
      <c r="N126" s="3"/>
      <c r="O126" s="14"/>
      <c r="P126" s="13"/>
      <c r="Q126" s="57" t="str">
        <f>_xlfn.IFNA(IF(Formler!AH120=0,"",Formler!AH120),"")</f>
        <v/>
      </c>
      <c r="R126" s="57" t="str">
        <f>_xlfn.IFNA(IF(Formler!AI120=0,"",Formler!AI120),"")</f>
        <v/>
      </c>
      <c r="S126" s="57" t="str">
        <f>_xlfn.IFNA(IF(Formler!AJ120=0,"",Formler!AJ120),"")</f>
        <v/>
      </c>
      <c r="T126" s="57" t="str">
        <f>_xlfn.IFNA(IF(Formler!AK120=0,"",Formler!AK120),"")</f>
        <v/>
      </c>
      <c r="U126" s="57" t="str">
        <f>_xlfn.IFNA(IF(Formler!AL120=0,"",Formler!AL120),"")</f>
        <v/>
      </c>
      <c r="V126" s="26"/>
    </row>
    <row r="127" spans="1:22" x14ac:dyDescent="0.3">
      <c r="A127" s="25"/>
      <c r="B127" s="1"/>
      <c r="C127" s="3"/>
      <c r="D127" s="3"/>
      <c r="E127" s="3"/>
      <c r="F127" s="3"/>
      <c r="G127" s="3"/>
      <c r="H127" s="3"/>
      <c r="I127" s="3"/>
      <c r="J127" s="3"/>
      <c r="K127" s="3"/>
      <c r="L127" s="3"/>
      <c r="M127" s="3"/>
      <c r="N127" s="3"/>
      <c r="O127" s="14"/>
      <c r="P127" s="13"/>
      <c r="Q127" s="57" t="str">
        <f>_xlfn.IFNA(IF(Formler!AH121=0,"",Formler!AH121),"")</f>
        <v/>
      </c>
      <c r="R127" s="57" t="str">
        <f>_xlfn.IFNA(IF(Formler!AI121=0,"",Formler!AI121),"")</f>
        <v/>
      </c>
      <c r="S127" s="57" t="str">
        <f>_xlfn.IFNA(IF(Formler!AJ121=0,"",Formler!AJ121),"")</f>
        <v/>
      </c>
      <c r="T127" s="57" t="str">
        <f>_xlfn.IFNA(IF(Formler!AK121=0,"",Formler!AK121),"")</f>
        <v/>
      </c>
      <c r="U127" s="57" t="str">
        <f>_xlfn.IFNA(IF(Formler!AL121=0,"",Formler!AL121),"")</f>
        <v/>
      </c>
      <c r="V127" s="26"/>
    </row>
    <row r="128" spans="1:22" x14ac:dyDescent="0.3">
      <c r="A128" s="25"/>
      <c r="B128" s="1"/>
      <c r="C128" s="3"/>
      <c r="D128" s="3"/>
      <c r="E128" s="3"/>
      <c r="F128" s="3"/>
      <c r="G128" s="3"/>
      <c r="H128" s="3"/>
      <c r="I128" s="3"/>
      <c r="J128" s="3"/>
      <c r="K128" s="3"/>
      <c r="L128" s="3"/>
      <c r="M128" s="3"/>
      <c r="N128" s="3"/>
      <c r="O128" s="14"/>
      <c r="P128" s="13"/>
      <c r="Q128" s="57" t="str">
        <f>_xlfn.IFNA(IF(Formler!AH122=0,"",Formler!AH122),"")</f>
        <v/>
      </c>
      <c r="R128" s="57" t="str">
        <f>_xlfn.IFNA(IF(Formler!AI122=0,"",Formler!AI122),"")</f>
        <v/>
      </c>
      <c r="S128" s="57" t="str">
        <f>_xlfn.IFNA(IF(Formler!AJ122=0,"",Formler!AJ122),"")</f>
        <v/>
      </c>
      <c r="T128" s="57" t="str">
        <f>_xlfn.IFNA(IF(Formler!AK122=0,"",Formler!AK122),"")</f>
        <v/>
      </c>
      <c r="U128" s="57" t="str">
        <f>_xlfn.IFNA(IF(Formler!AL122=0,"",Formler!AL122),"")</f>
        <v/>
      </c>
      <c r="V128" s="26"/>
    </row>
    <row r="129" spans="1:22" x14ac:dyDescent="0.3">
      <c r="A129" s="25"/>
      <c r="B129" s="1"/>
      <c r="C129" s="3"/>
      <c r="D129" s="3"/>
      <c r="E129" s="3"/>
      <c r="F129" s="3"/>
      <c r="G129" s="3"/>
      <c r="H129" s="3"/>
      <c r="I129" s="3"/>
      <c r="J129" s="3"/>
      <c r="K129" s="3"/>
      <c r="L129" s="3"/>
      <c r="M129" s="3"/>
      <c r="N129" s="3"/>
      <c r="O129" s="14"/>
      <c r="P129" s="13"/>
      <c r="Q129" s="57" t="str">
        <f>_xlfn.IFNA(IF(Formler!AH123=0,"",Formler!AH123),"")</f>
        <v/>
      </c>
      <c r="R129" s="57" t="str">
        <f>_xlfn.IFNA(IF(Formler!AI123=0,"",Formler!AI123),"")</f>
        <v/>
      </c>
      <c r="S129" s="57" t="str">
        <f>_xlfn.IFNA(IF(Formler!AJ123=0,"",Formler!AJ123),"")</f>
        <v/>
      </c>
      <c r="T129" s="57" t="str">
        <f>_xlfn.IFNA(IF(Formler!AK123=0,"",Formler!AK123),"")</f>
        <v/>
      </c>
      <c r="U129" s="57" t="str">
        <f>_xlfn.IFNA(IF(Formler!AL123=0,"",Formler!AL123),"")</f>
        <v/>
      </c>
      <c r="V129" s="26"/>
    </row>
    <row r="130" spans="1:22" x14ac:dyDescent="0.3">
      <c r="A130" s="25"/>
      <c r="B130" s="1"/>
      <c r="C130" s="3"/>
      <c r="D130" s="3"/>
      <c r="E130" s="3"/>
      <c r="F130" s="3"/>
      <c r="G130" s="3"/>
      <c r="H130" s="3"/>
      <c r="I130" s="3"/>
      <c r="J130" s="3"/>
      <c r="K130" s="3"/>
      <c r="L130" s="3"/>
      <c r="M130" s="3"/>
      <c r="N130" s="3"/>
      <c r="O130" s="14"/>
      <c r="P130" s="13"/>
      <c r="Q130" s="57" t="str">
        <f>_xlfn.IFNA(IF(Formler!AH124=0,"",Formler!AH124),"")</f>
        <v/>
      </c>
      <c r="R130" s="57" t="str">
        <f>_xlfn.IFNA(IF(Formler!AI124=0,"",Formler!AI124),"")</f>
        <v/>
      </c>
      <c r="S130" s="57" t="str">
        <f>_xlfn.IFNA(IF(Formler!AJ124=0,"",Formler!AJ124),"")</f>
        <v/>
      </c>
      <c r="T130" s="57" t="str">
        <f>_xlfn.IFNA(IF(Formler!AK124=0,"",Formler!AK124),"")</f>
        <v/>
      </c>
      <c r="U130" s="57" t="str">
        <f>_xlfn.IFNA(IF(Formler!AL124=0,"",Formler!AL124),"")</f>
        <v/>
      </c>
      <c r="V130" s="26"/>
    </row>
    <row r="131" spans="1:22" x14ac:dyDescent="0.3">
      <c r="A131" s="25"/>
      <c r="B131" s="1"/>
      <c r="C131" s="3"/>
      <c r="D131" s="3"/>
      <c r="E131" s="3"/>
      <c r="F131" s="3"/>
      <c r="G131" s="3"/>
      <c r="H131" s="3"/>
      <c r="I131" s="3"/>
      <c r="J131" s="3"/>
      <c r="K131" s="3"/>
      <c r="L131" s="3"/>
      <c r="M131" s="3"/>
      <c r="N131" s="3"/>
      <c r="O131" s="14"/>
      <c r="P131" s="13"/>
      <c r="Q131" s="57" t="str">
        <f>_xlfn.IFNA(IF(Formler!AH125=0,"",Formler!AH125),"")</f>
        <v/>
      </c>
      <c r="R131" s="57" t="str">
        <f>_xlfn.IFNA(IF(Formler!AI125=0,"",Formler!AI125),"")</f>
        <v/>
      </c>
      <c r="S131" s="57" t="str">
        <f>_xlfn.IFNA(IF(Formler!AJ125=0,"",Formler!AJ125),"")</f>
        <v/>
      </c>
      <c r="T131" s="57" t="str">
        <f>_xlfn.IFNA(IF(Formler!AK125=0,"",Formler!AK125),"")</f>
        <v/>
      </c>
      <c r="U131" s="57" t="str">
        <f>_xlfn.IFNA(IF(Formler!AL125=0,"",Formler!AL125),"")</f>
        <v/>
      </c>
      <c r="V131" s="26"/>
    </row>
    <row r="132" spans="1:22" x14ac:dyDescent="0.3">
      <c r="A132" s="25"/>
      <c r="B132" s="1"/>
      <c r="C132" s="3"/>
      <c r="D132" s="3"/>
      <c r="E132" s="3"/>
      <c r="F132" s="3"/>
      <c r="G132" s="3"/>
      <c r="H132" s="3"/>
      <c r="I132" s="3"/>
      <c r="J132" s="3"/>
      <c r="K132" s="3"/>
      <c r="L132" s="3"/>
      <c r="M132" s="3"/>
      <c r="N132" s="3"/>
      <c r="O132" s="14"/>
      <c r="P132" s="13"/>
      <c r="Q132" s="57" t="str">
        <f>_xlfn.IFNA(IF(Formler!AH126=0,"",Formler!AH126),"")</f>
        <v/>
      </c>
      <c r="R132" s="57" t="str">
        <f>_xlfn.IFNA(IF(Formler!AI126=0,"",Formler!AI126),"")</f>
        <v/>
      </c>
      <c r="S132" s="57" t="str">
        <f>_xlfn.IFNA(IF(Formler!AJ126=0,"",Formler!AJ126),"")</f>
        <v/>
      </c>
      <c r="T132" s="57" t="str">
        <f>_xlfn.IFNA(IF(Formler!AK126=0,"",Formler!AK126),"")</f>
        <v/>
      </c>
      <c r="U132" s="57" t="str">
        <f>_xlfn.IFNA(IF(Formler!AL126=0,"",Formler!AL126),"")</f>
        <v/>
      </c>
      <c r="V132" s="26"/>
    </row>
    <row r="133" spans="1:22" x14ac:dyDescent="0.3">
      <c r="A133" s="25"/>
      <c r="B133" s="1"/>
      <c r="C133" s="3"/>
      <c r="D133" s="3"/>
      <c r="E133" s="3"/>
      <c r="F133" s="3"/>
      <c r="G133" s="3"/>
      <c r="H133" s="3"/>
      <c r="I133" s="3"/>
      <c r="J133" s="3"/>
      <c r="K133" s="3"/>
      <c r="L133" s="3"/>
      <c r="M133" s="3"/>
      <c r="N133" s="3"/>
      <c r="O133" s="14"/>
      <c r="P133" s="13"/>
      <c r="Q133" s="57" t="str">
        <f>_xlfn.IFNA(IF(Formler!AH127=0,"",Formler!AH127),"")</f>
        <v/>
      </c>
      <c r="R133" s="57" t="str">
        <f>_xlfn.IFNA(IF(Formler!AI127=0,"",Formler!AI127),"")</f>
        <v/>
      </c>
      <c r="S133" s="57" t="str">
        <f>_xlfn.IFNA(IF(Formler!AJ127=0,"",Formler!AJ127),"")</f>
        <v/>
      </c>
      <c r="T133" s="57" t="str">
        <f>_xlfn.IFNA(IF(Formler!AK127=0,"",Formler!AK127),"")</f>
        <v/>
      </c>
      <c r="U133" s="57" t="str">
        <f>_xlfn.IFNA(IF(Formler!AL127=0,"",Formler!AL127),"")</f>
        <v/>
      </c>
      <c r="V133" s="26"/>
    </row>
    <row r="134" spans="1:22" x14ac:dyDescent="0.3">
      <c r="A134" s="25"/>
      <c r="B134" s="1"/>
      <c r="C134" s="3"/>
      <c r="D134" s="3"/>
      <c r="E134" s="3"/>
      <c r="F134" s="3"/>
      <c r="G134" s="3"/>
      <c r="H134" s="3"/>
      <c r="I134" s="3"/>
      <c r="J134" s="3"/>
      <c r="K134" s="3"/>
      <c r="L134" s="3"/>
      <c r="M134" s="3"/>
      <c r="N134" s="3"/>
      <c r="O134" s="14"/>
      <c r="P134" s="13"/>
      <c r="Q134" s="57" t="str">
        <f>_xlfn.IFNA(IF(Formler!AH128=0,"",Formler!AH128),"")</f>
        <v/>
      </c>
      <c r="R134" s="57" t="str">
        <f>_xlfn.IFNA(IF(Formler!AI128=0,"",Formler!AI128),"")</f>
        <v/>
      </c>
      <c r="S134" s="57" t="str">
        <f>_xlfn.IFNA(IF(Formler!AJ128=0,"",Formler!AJ128),"")</f>
        <v/>
      </c>
      <c r="T134" s="57" t="str">
        <f>_xlfn.IFNA(IF(Formler!AK128=0,"",Formler!AK128),"")</f>
        <v/>
      </c>
      <c r="U134" s="57" t="str">
        <f>_xlfn.IFNA(IF(Formler!AL128=0,"",Formler!AL128),"")</f>
        <v/>
      </c>
      <c r="V134" s="26"/>
    </row>
    <row r="135" spans="1:22" x14ac:dyDescent="0.3">
      <c r="A135" s="25"/>
      <c r="B135" s="1"/>
      <c r="C135" s="3"/>
      <c r="D135" s="3"/>
      <c r="E135" s="3"/>
      <c r="F135" s="3"/>
      <c r="G135" s="3"/>
      <c r="H135" s="3"/>
      <c r="I135" s="3"/>
      <c r="J135" s="3"/>
      <c r="K135" s="3"/>
      <c r="L135" s="3"/>
      <c r="M135" s="3"/>
      <c r="N135" s="3"/>
      <c r="O135" s="14"/>
      <c r="P135" s="13"/>
      <c r="Q135" s="57" t="str">
        <f>_xlfn.IFNA(IF(Formler!AH129=0,"",Formler!AH129),"")</f>
        <v/>
      </c>
      <c r="R135" s="57" t="str">
        <f>_xlfn.IFNA(IF(Formler!AI129=0,"",Formler!AI129),"")</f>
        <v/>
      </c>
      <c r="S135" s="57" t="str">
        <f>_xlfn.IFNA(IF(Formler!AJ129=0,"",Formler!AJ129),"")</f>
        <v/>
      </c>
      <c r="T135" s="57" t="str">
        <f>_xlfn.IFNA(IF(Formler!AK129=0,"",Formler!AK129),"")</f>
        <v/>
      </c>
      <c r="U135" s="57" t="str">
        <f>_xlfn.IFNA(IF(Formler!AL129=0,"",Formler!AL129),"")</f>
        <v/>
      </c>
      <c r="V135" s="26"/>
    </row>
    <row r="136" spans="1:22" x14ac:dyDescent="0.3">
      <c r="A136" s="25"/>
      <c r="B136" s="1"/>
      <c r="C136" s="3"/>
      <c r="D136" s="3"/>
      <c r="E136" s="3"/>
      <c r="F136" s="3"/>
      <c r="G136" s="3"/>
      <c r="H136" s="3"/>
      <c r="I136" s="3"/>
      <c r="J136" s="3"/>
      <c r="K136" s="3"/>
      <c r="L136" s="3"/>
      <c r="M136" s="3"/>
      <c r="N136" s="3"/>
      <c r="O136" s="14"/>
      <c r="P136" s="13"/>
      <c r="Q136" s="57" t="str">
        <f>_xlfn.IFNA(IF(Formler!AH130=0,"",Formler!AH130),"")</f>
        <v/>
      </c>
      <c r="R136" s="57" t="str">
        <f>_xlfn.IFNA(IF(Formler!AI130=0,"",Formler!AI130),"")</f>
        <v/>
      </c>
      <c r="S136" s="57" t="str">
        <f>_xlfn.IFNA(IF(Formler!AJ130=0,"",Formler!AJ130),"")</f>
        <v/>
      </c>
      <c r="T136" s="57" t="str">
        <f>_xlfn.IFNA(IF(Formler!AK130=0,"",Formler!AK130),"")</f>
        <v/>
      </c>
      <c r="U136" s="57" t="str">
        <f>_xlfn.IFNA(IF(Formler!AL130=0,"",Formler!AL130),"")</f>
        <v/>
      </c>
      <c r="V136" s="26"/>
    </row>
    <row r="137" spans="1:22" x14ac:dyDescent="0.3">
      <c r="A137" s="25"/>
      <c r="B137" s="1"/>
      <c r="C137" s="3"/>
      <c r="D137" s="3"/>
      <c r="E137" s="3"/>
      <c r="F137" s="3"/>
      <c r="G137" s="3"/>
      <c r="H137" s="3"/>
      <c r="I137" s="3"/>
      <c r="J137" s="3"/>
      <c r="K137" s="3"/>
      <c r="L137" s="3"/>
      <c r="M137" s="3"/>
      <c r="N137" s="3"/>
      <c r="O137" s="14"/>
      <c r="P137" s="13"/>
      <c r="Q137" s="57" t="str">
        <f>_xlfn.IFNA(IF(Formler!AH131=0,"",Formler!AH131),"")</f>
        <v/>
      </c>
      <c r="R137" s="57" t="str">
        <f>_xlfn.IFNA(IF(Formler!AI131=0,"",Formler!AI131),"")</f>
        <v/>
      </c>
      <c r="S137" s="57" t="str">
        <f>_xlfn.IFNA(IF(Formler!AJ131=0,"",Formler!AJ131),"")</f>
        <v/>
      </c>
      <c r="T137" s="57" t="str">
        <f>_xlfn.IFNA(IF(Formler!AK131=0,"",Formler!AK131),"")</f>
        <v/>
      </c>
      <c r="U137" s="57" t="str">
        <f>_xlfn.IFNA(IF(Formler!AL131=0,"",Formler!AL131),"")</f>
        <v/>
      </c>
      <c r="V137" s="26"/>
    </row>
    <row r="138" spans="1:22" x14ac:dyDescent="0.3">
      <c r="A138" s="25"/>
      <c r="B138" s="1"/>
      <c r="C138" s="3"/>
      <c r="D138" s="3"/>
      <c r="E138" s="3"/>
      <c r="F138" s="3"/>
      <c r="G138" s="3"/>
      <c r="H138" s="3"/>
      <c r="I138" s="3"/>
      <c r="J138" s="3"/>
      <c r="K138" s="3"/>
      <c r="L138" s="3"/>
      <c r="M138" s="3"/>
      <c r="N138" s="3"/>
      <c r="O138" s="14"/>
      <c r="P138" s="13"/>
      <c r="Q138" s="57" t="str">
        <f>_xlfn.IFNA(IF(Formler!AH132=0,"",Formler!AH132),"")</f>
        <v/>
      </c>
      <c r="R138" s="57" t="str">
        <f>_xlfn.IFNA(IF(Formler!AI132=0,"",Formler!AI132),"")</f>
        <v/>
      </c>
      <c r="S138" s="57" t="str">
        <f>_xlfn.IFNA(IF(Formler!AJ132=0,"",Formler!AJ132),"")</f>
        <v/>
      </c>
      <c r="T138" s="57" t="str">
        <f>_xlfn.IFNA(IF(Formler!AK132=0,"",Formler!AK132),"")</f>
        <v/>
      </c>
      <c r="U138" s="57" t="str">
        <f>_xlfn.IFNA(IF(Formler!AL132=0,"",Formler!AL132),"")</f>
        <v/>
      </c>
      <c r="V138" s="26"/>
    </row>
    <row r="139" spans="1:22" x14ac:dyDescent="0.3">
      <c r="A139" s="25"/>
      <c r="B139" s="1"/>
      <c r="C139" s="3"/>
      <c r="D139" s="3"/>
      <c r="E139" s="3"/>
      <c r="F139" s="3"/>
      <c r="G139" s="3"/>
      <c r="H139" s="3"/>
      <c r="I139" s="3"/>
      <c r="J139" s="3"/>
      <c r="K139" s="3"/>
      <c r="L139" s="3"/>
      <c r="M139" s="3"/>
      <c r="N139" s="3"/>
      <c r="O139" s="14"/>
      <c r="P139" s="13"/>
      <c r="Q139" s="57" t="str">
        <f>_xlfn.IFNA(IF(Formler!AH133=0,"",Formler!AH133),"")</f>
        <v/>
      </c>
      <c r="R139" s="57" t="str">
        <f>_xlfn.IFNA(IF(Formler!AI133=0,"",Formler!AI133),"")</f>
        <v/>
      </c>
      <c r="S139" s="57" t="str">
        <f>_xlfn.IFNA(IF(Formler!AJ133=0,"",Formler!AJ133),"")</f>
        <v/>
      </c>
      <c r="T139" s="57" t="str">
        <f>_xlfn.IFNA(IF(Formler!AK133=0,"",Formler!AK133),"")</f>
        <v/>
      </c>
      <c r="U139" s="57" t="str">
        <f>_xlfn.IFNA(IF(Formler!AL133=0,"",Formler!AL133),"")</f>
        <v/>
      </c>
      <c r="V139" s="26"/>
    </row>
    <row r="140" spans="1:22" x14ac:dyDescent="0.3">
      <c r="A140" s="25"/>
      <c r="B140" s="1"/>
      <c r="C140" s="3"/>
      <c r="D140" s="3"/>
      <c r="E140" s="3"/>
      <c r="F140" s="3"/>
      <c r="G140" s="3"/>
      <c r="H140" s="3"/>
      <c r="I140" s="3"/>
      <c r="J140" s="3"/>
      <c r="K140" s="3"/>
      <c r="L140" s="3"/>
      <c r="M140" s="3"/>
      <c r="N140" s="3"/>
      <c r="O140" s="14"/>
      <c r="P140" s="13"/>
      <c r="Q140" s="57" t="str">
        <f>_xlfn.IFNA(IF(Formler!AH134=0,"",Formler!AH134),"")</f>
        <v/>
      </c>
      <c r="R140" s="57" t="str">
        <f>_xlfn.IFNA(IF(Formler!AI134=0,"",Formler!AI134),"")</f>
        <v/>
      </c>
      <c r="S140" s="57" t="str">
        <f>_xlfn.IFNA(IF(Formler!AJ134=0,"",Formler!AJ134),"")</f>
        <v/>
      </c>
      <c r="T140" s="57" t="str">
        <f>_xlfn.IFNA(IF(Formler!AK134=0,"",Formler!AK134),"")</f>
        <v/>
      </c>
      <c r="U140" s="57" t="str">
        <f>_xlfn.IFNA(IF(Formler!AL134=0,"",Formler!AL134),"")</f>
        <v/>
      </c>
      <c r="V140" s="26"/>
    </row>
    <row r="141" spans="1:22" x14ac:dyDescent="0.3">
      <c r="A141" s="25"/>
      <c r="B141" s="1"/>
      <c r="C141" s="3"/>
      <c r="D141" s="3"/>
      <c r="E141" s="3"/>
      <c r="F141" s="3"/>
      <c r="G141" s="3"/>
      <c r="H141" s="3"/>
      <c r="I141" s="3"/>
      <c r="J141" s="3"/>
      <c r="K141" s="3"/>
      <c r="L141" s="3"/>
      <c r="M141" s="3"/>
      <c r="N141" s="3"/>
      <c r="O141" s="14"/>
      <c r="P141" s="13"/>
      <c r="Q141" s="57" t="str">
        <f>_xlfn.IFNA(IF(Formler!AH135=0,"",Formler!AH135),"")</f>
        <v/>
      </c>
      <c r="R141" s="57" t="str">
        <f>_xlfn.IFNA(IF(Formler!AI135=0,"",Formler!AI135),"")</f>
        <v/>
      </c>
      <c r="S141" s="57" t="str">
        <f>_xlfn.IFNA(IF(Formler!AJ135=0,"",Formler!AJ135),"")</f>
        <v/>
      </c>
      <c r="T141" s="57" t="str">
        <f>_xlfn.IFNA(IF(Formler!AK135=0,"",Formler!AK135),"")</f>
        <v/>
      </c>
      <c r="U141" s="57" t="str">
        <f>_xlfn.IFNA(IF(Formler!AL135=0,"",Formler!AL135),"")</f>
        <v/>
      </c>
      <c r="V141" s="26"/>
    </row>
    <row r="142" spans="1:22" x14ac:dyDescent="0.3">
      <c r="A142" s="25"/>
      <c r="B142" s="1"/>
      <c r="C142" s="3"/>
      <c r="D142" s="3"/>
      <c r="E142" s="3"/>
      <c r="F142" s="3"/>
      <c r="G142" s="3"/>
      <c r="H142" s="3"/>
      <c r="I142" s="3"/>
      <c r="J142" s="3"/>
      <c r="K142" s="3"/>
      <c r="L142" s="3"/>
      <c r="M142" s="3"/>
      <c r="N142" s="3"/>
      <c r="O142" s="14"/>
      <c r="P142" s="13"/>
      <c r="Q142" s="57" t="str">
        <f>_xlfn.IFNA(IF(Formler!AH136=0,"",Formler!AH136),"")</f>
        <v/>
      </c>
      <c r="R142" s="57" t="str">
        <f>_xlfn.IFNA(IF(Formler!AI136=0,"",Formler!AI136),"")</f>
        <v/>
      </c>
      <c r="S142" s="57" t="str">
        <f>_xlfn.IFNA(IF(Formler!AJ136=0,"",Formler!AJ136),"")</f>
        <v/>
      </c>
      <c r="T142" s="57" t="str">
        <f>_xlfn.IFNA(IF(Formler!AK136=0,"",Formler!AK136),"")</f>
        <v/>
      </c>
      <c r="U142" s="57" t="str">
        <f>_xlfn.IFNA(IF(Formler!AL136=0,"",Formler!AL136),"")</f>
        <v/>
      </c>
      <c r="V142" s="26"/>
    </row>
    <row r="143" spans="1:22" x14ac:dyDescent="0.3">
      <c r="A143" s="25"/>
      <c r="B143" s="1"/>
      <c r="C143" s="3"/>
      <c r="D143" s="3"/>
      <c r="E143" s="3"/>
      <c r="F143" s="3"/>
      <c r="G143" s="3"/>
      <c r="H143" s="3"/>
      <c r="I143" s="3"/>
      <c r="J143" s="3"/>
      <c r="K143" s="3"/>
      <c r="L143" s="3"/>
      <c r="M143" s="3"/>
      <c r="N143" s="3"/>
      <c r="O143" s="14"/>
      <c r="P143" s="13"/>
      <c r="Q143" s="57" t="str">
        <f>_xlfn.IFNA(IF(Formler!AH137=0,"",Formler!AH137),"")</f>
        <v/>
      </c>
      <c r="R143" s="57" t="str">
        <f>_xlfn.IFNA(IF(Formler!AI137=0,"",Formler!AI137),"")</f>
        <v/>
      </c>
      <c r="S143" s="57" t="str">
        <f>_xlfn.IFNA(IF(Formler!AJ137=0,"",Formler!AJ137),"")</f>
        <v/>
      </c>
      <c r="T143" s="57" t="str">
        <f>_xlfn.IFNA(IF(Formler!AK137=0,"",Formler!AK137),"")</f>
        <v/>
      </c>
      <c r="U143" s="57" t="str">
        <f>_xlfn.IFNA(IF(Formler!AL137=0,"",Formler!AL137),"")</f>
        <v/>
      </c>
      <c r="V143" s="26"/>
    </row>
    <row r="144" spans="1:22" x14ac:dyDescent="0.3">
      <c r="A144" s="25"/>
      <c r="B144" s="1"/>
      <c r="C144" s="3"/>
      <c r="D144" s="3"/>
      <c r="E144" s="3"/>
      <c r="F144" s="3"/>
      <c r="G144" s="3"/>
      <c r="H144" s="3"/>
      <c r="I144" s="3"/>
      <c r="J144" s="3"/>
      <c r="K144" s="3"/>
      <c r="L144" s="3"/>
      <c r="M144" s="3"/>
      <c r="N144" s="3"/>
      <c r="O144" s="14"/>
      <c r="P144" s="13"/>
      <c r="Q144" s="57" t="str">
        <f>_xlfn.IFNA(IF(Formler!AH138=0,"",Formler!AH138),"")</f>
        <v/>
      </c>
      <c r="R144" s="57" t="str">
        <f>_xlfn.IFNA(IF(Formler!AI138=0,"",Formler!AI138),"")</f>
        <v/>
      </c>
      <c r="S144" s="57" t="str">
        <f>_xlfn.IFNA(IF(Formler!AJ138=0,"",Formler!AJ138),"")</f>
        <v/>
      </c>
      <c r="T144" s="57" t="str">
        <f>_xlfn.IFNA(IF(Formler!AK138=0,"",Formler!AK138),"")</f>
        <v/>
      </c>
      <c r="U144" s="57" t="str">
        <f>_xlfn.IFNA(IF(Formler!AL138=0,"",Formler!AL138),"")</f>
        <v/>
      </c>
      <c r="V144" s="26"/>
    </row>
    <row r="145" spans="1:22" x14ac:dyDescent="0.3">
      <c r="A145" s="25"/>
      <c r="B145" s="1"/>
      <c r="C145" s="3"/>
      <c r="D145" s="3"/>
      <c r="E145" s="3"/>
      <c r="F145" s="3"/>
      <c r="G145" s="3"/>
      <c r="H145" s="3"/>
      <c r="I145" s="3"/>
      <c r="J145" s="3"/>
      <c r="K145" s="3"/>
      <c r="L145" s="3"/>
      <c r="M145" s="3"/>
      <c r="N145" s="3"/>
      <c r="O145" s="14"/>
      <c r="P145" s="13"/>
      <c r="Q145" s="57" t="str">
        <f>_xlfn.IFNA(IF(Formler!AH139=0,"",Formler!AH139),"")</f>
        <v/>
      </c>
      <c r="R145" s="57" t="str">
        <f>_xlfn.IFNA(IF(Formler!AI139=0,"",Formler!AI139),"")</f>
        <v/>
      </c>
      <c r="S145" s="57" t="str">
        <f>_xlfn.IFNA(IF(Formler!AJ139=0,"",Formler!AJ139),"")</f>
        <v/>
      </c>
      <c r="T145" s="57" t="str">
        <f>_xlfn.IFNA(IF(Formler!AK139=0,"",Formler!AK139),"")</f>
        <v/>
      </c>
      <c r="U145" s="57" t="str">
        <f>_xlfn.IFNA(IF(Formler!AL139=0,"",Formler!AL139),"")</f>
        <v/>
      </c>
      <c r="V145" s="26"/>
    </row>
    <row r="146" spans="1:22" x14ac:dyDescent="0.3">
      <c r="A146" s="25"/>
      <c r="B146" s="1"/>
      <c r="C146" s="3"/>
      <c r="D146" s="3"/>
      <c r="E146" s="3"/>
      <c r="F146" s="3"/>
      <c r="G146" s="3"/>
      <c r="H146" s="3"/>
      <c r="I146" s="3"/>
      <c r="J146" s="3"/>
      <c r="K146" s="3"/>
      <c r="L146" s="3"/>
      <c r="M146" s="3"/>
      <c r="N146" s="3"/>
      <c r="O146" s="14"/>
      <c r="P146" s="13"/>
      <c r="Q146" s="57" t="str">
        <f>_xlfn.IFNA(IF(Formler!AH140=0,"",Formler!AH140),"")</f>
        <v/>
      </c>
      <c r="R146" s="57" t="str">
        <f>_xlfn.IFNA(IF(Formler!AI140=0,"",Formler!AI140),"")</f>
        <v/>
      </c>
      <c r="S146" s="57" t="str">
        <f>_xlfn.IFNA(IF(Formler!AJ140=0,"",Formler!AJ140),"")</f>
        <v/>
      </c>
      <c r="T146" s="57" t="str">
        <f>_xlfn.IFNA(IF(Formler!AK140=0,"",Formler!AK140),"")</f>
        <v/>
      </c>
      <c r="U146" s="57" t="str">
        <f>_xlfn.IFNA(IF(Formler!AL140=0,"",Formler!AL140),"")</f>
        <v/>
      </c>
      <c r="V146" s="26"/>
    </row>
    <row r="147" spans="1:22" x14ac:dyDescent="0.3">
      <c r="A147" s="25"/>
      <c r="B147" s="1"/>
      <c r="C147" s="3"/>
      <c r="D147" s="3"/>
      <c r="E147" s="3"/>
      <c r="F147" s="3"/>
      <c r="G147" s="3"/>
      <c r="H147" s="3"/>
      <c r="I147" s="3"/>
      <c r="J147" s="3"/>
      <c r="K147" s="3"/>
      <c r="L147" s="3"/>
      <c r="M147" s="3"/>
      <c r="N147" s="3"/>
      <c r="O147" s="14"/>
      <c r="P147" s="13"/>
      <c r="Q147" s="57" t="str">
        <f>_xlfn.IFNA(IF(Formler!AH141=0,"",Formler!AH141),"")</f>
        <v/>
      </c>
      <c r="R147" s="57" t="str">
        <f>_xlfn.IFNA(IF(Formler!AI141=0,"",Formler!AI141),"")</f>
        <v/>
      </c>
      <c r="S147" s="57" t="str">
        <f>_xlfn.IFNA(IF(Formler!AJ141=0,"",Formler!AJ141),"")</f>
        <v/>
      </c>
      <c r="T147" s="57" t="str">
        <f>_xlfn.IFNA(IF(Formler!AK141=0,"",Formler!AK141),"")</f>
        <v/>
      </c>
      <c r="U147" s="57" t="str">
        <f>_xlfn.IFNA(IF(Formler!AL141=0,"",Formler!AL141),"")</f>
        <v/>
      </c>
      <c r="V147" s="26"/>
    </row>
    <row r="148" spans="1:22" x14ac:dyDescent="0.3">
      <c r="A148" s="25"/>
      <c r="B148" s="1"/>
      <c r="C148" s="3"/>
      <c r="D148" s="3"/>
      <c r="E148" s="3"/>
      <c r="F148" s="3"/>
      <c r="G148" s="3"/>
      <c r="H148" s="3"/>
      <c r="I148" s="3"/>
      <c r="J148" s="3"/>
      <c r="K148" s="3"/>
      <c r="L148" s="3"/>
      <c r="M148" s="3"/>
      <c r="N148" s="3"/>
      <c r="O148" s="14"/>
      <c r="P148" s="13"/>
      <c r="Q148" s="57" t="str">
        <f>_xlfn.IFNA(IF(Formler!AH142=0,"",Formler!AH142),"")</f>
        <v/>
      </c>
      <c r="R148" s="57" t="str">
        <f>_xlfn.IFNA(IF(Formler!AI142=0,"",Formler!AI142),"")</f>
        <v/>
      </c>
      <c r="S148" s="57" t="str">
        <f>_xlfn.IFNA(IF(Formler!AJ142=0,"",Formler!AJ142),"")</f>
        <v/>
      </c>
      <c r="T148" s="57" t="str">
        <f>_xlfn.IFNA(IF(Formler!AK142=0,"",Formler!AK142),"")</f>
        <v/>
      </c>
      <c r="U148" s="57" t="str">
        <f>_xlfn.IFNA(IF(Formler!AL142=0,"",Formler!AL142),"")</f>
        <v/>
      </c>
      <c r="V148" s="26"/>
    </row>
    <row r="149" spans="1:22" x14ac:dyDescent="0.3">
      <c r="A149" s="25"/>
      <c r="B149" s="1"/>
      <c r="C149" s="3"/>
      <c r="D149" s="3"/>
      <c r="E149" s="3"/>
      <c r="F149" s="3"/>
      <c r="G149" s="3"/>
      <c r="H149" s="3"/>
      <c r="I149" s="3"/>
      <c r="J149" s="3"/>
      <c r="K149" s="3"/>
      <c r="L149" s="3"/>
      <c r="M149" s="3"/>
      <c r="N149" s="3"/>
      <c r="O149" s="14"/>
      <c r="P149" s="13"/>
      <c r="Q149" s="57" t="str">
        <f>_xlfn.IFNA(IF(Formler!AH143=0,"",Formler!AH143),"")</f>
        <v/>
      </c>
      <c r="R149" s="57" t="str">
        <f>_xlfn.IFNA(IF(Formler!AI143=0,"",Formler!AI143),"")</f>
        <v/>
      </c>
      <c r="S149" s="57" t="str">
        <f>_xlfn.IFNA(IF(Formler!AJ143=0,"",Formler!AJ143),"")</f>
        <v/>
      </c>
      <c r="T149" s="57" t="str">
        <f>_xlfn.IFNA(IF(Formler!AK143=0,"",Formler!AK143),"")</f>
        <v/>
      </c>
      <c r="U149" s="57" t="str">
        <f>_xlfn.IFNA(IF(Formler!AL143=0,"",Formler!AL143),"")</f>
        <v/>
      </c>
      <c r="V149" s="26"/>
    </row>
    <row r="150" spans="1:22" x14ac:dyDescent="0.3">
      <c r="A150" s="25"/>
      <c r="B150" s="1"/>
      <c r="C150" s="3"/>
      <c r="D150" s="3"/>
      <c r="E150" s="3"/>
      <c r="F150" s="3"/>
      <c r="G150" s="3"/>
      <c r="H150" s="3"/>
      <c r="I150" s="3"/>
      <c r="J150" s="3"/>
      <c r="K150" s="3"/>
      <c r="L150" s="3"/>
      <c r="M150" s="3"/>
      <c r="N150" s="3"/>
      <c r="O150" s="14"/>
      <c r="P150" s="13"/>
      <c r="Q150" s="57" t="str">
        <f>_xlfn.IFNA(IF(Formler!AH144=0,"",Formler!AH144),"")</f>
        <v/>
      </c>
      <c r="R150" s="57" t="str">
        <f>_xlfn.IFNA(IF(Formler!AI144=0,"",Formler!AI144),"")</f>
        <v/>
      </c>
      <c r="S150" s="57" t="str">
        <f>_xlfn.IFNA(IF(Formler!AJ144=0,"",Formler!AJ144),"")</f>
        <v/>
      </c>
      <c r="T150" s="57" t="str">
        <f>_xlfn.IFNA(IF(Formler!AK144=0,"",Formler!AK144),"")</f>
        <v/>
      </c>
      <c r="U150" s="57" t="str">
        <f>_xlfn.IFNA(IF(Formler!AL144=0,"",Formler!AL144),"")</f>
        <v/>
      </c>
      <c r="V150" s="26"/>
    </row>
    <row r="151" spans="1:22" x14ac:dyDescent="0.3">
      <c r="A151" s="25"/>
      <c r="B151" s="1"/>
      <c r="C151" s="3"/>
      <c r="D151" s="3"/>
      <c r="E151" s="3"/>
      <c r="F151" s="3"/>
      <c r="G151" s="3"/>
      <c r="H151" s="3"/>
      <c r="I151" s="3"/>
      <c r="J151" s="3"/>
      <c r="K151" s="3"/>
      <c r="L151" s="3"/>
      <c r="M151" s="3"/>
      <c r="N151" s="3"/>
      <c r="O151" s="14"/>
      <c r="P151" s="13"/>
      <c r="Q151" s="57" t="str">
        <f>_xlfn.IFNA(IF(Formler!AH145=0,"",Formler!AH145),"")</f>
        <v/>
      </c>
      <c r="R151" s="57" t="str">
        <f>_xlfn.IFNA(IF(Formler!AI145=0,"",Formler!AI145),"")</f>
        <v/>
      </c>
      <c r="S151" s="57" t="str">
        <f>_xlfn.IFNA(IF(Formler!AJ145=0,"",Formler!AJ145),"")</f>
        <v/>
      </c>
      <c r="T151" s="57" t="str">
        <f>_xlfn.IFNA(IF(Formler!AK145=0,"",Formler!AK145),"")</f>
        <v/>
      </c>
      <c r="U151" s="57" t="str">
        <f>_xlfn.IFNA(IF(Formler!AL145=0,"",Formler!AL145),"")</f>
        <v/>
      </c>
      <c r="V151" s="26"/>
    </row>
    <row r="152" spans="1:22" x14ac:dyDescent="0.3">
      <c r="A152" s="25"/>
      <c r="B152" s="1"/>
      <c r="C152" s="3"/>
      <c r="D152" s="3"/>
      <c r="E152" s="3"/>
      <c r="F152" s="3"/>
      <c r="G152" s="3"/>
      <c r="H152" s="3"/>
      <c r="I152" s="3"/>
      <c r="J152" s="3"/>
      <c r="K152" s="3"/>
      <c r="L152" s="3"/>
      <c r="M152" s="3"/>
      <c r="N152" s="3"/>
      <c r="O152" s="14"/>
      <c r="P152" s="13"/>
      <c r="Q152" s="57" t="str">
        <f>_xlfn.IFNA(IF(Formler!AH146=0,"",Formler!AH146),"")</f>
        <v/>
      </c>
      <c r="R152" s="57" t="str">
        <f>_xlfn.IFNA(IF(Formler!AI146=0,"",Formler!AI146),"")</f>
        <v/>
      </c>
      <c r="S152" s="57" t="str">
        <f>_xlfn.IFNA(IF(Formler!AJ146=0,"",Formler!AJ146),"")</f>
        <v/>
      </c>
      <c r="T152" s="57" t="str">
        <f>_xlfn.IFNA(IF(Formler!AK146=0,"",Formler!AK146),"")</f>
        <v/>
      </c>
      <c r="U152" s="57" t="str">
        <f>_xlfn.IFNA(IF(Formler!AL146=0,"",Formler!AL146),"")</f>
        <v/>
      </c>
      <c r="V152" s="26"/>
    </row>
    <row r="153" spans="1:22" x14ac:dyDescent="0.3">
      <c r="A153" s="25"/>
      <c r="B153" s="1"/>
      <c r="C153" s="3"/>
      <c r="D153" s="3"/>
      <c r="E153" s="3"/>
      <c r="F153" s="3"/>
      <c r="G153" s="3"/>
      <c r="H153" s="3"/>
      <c r="I153" s="3"/>
      <c r="J153" s="3"/>
      <c r="K153" s="3"/>
      <c r="L153" s="3"/>
      <c r="M153" s="3"/>
      <c r="N153" s="3"/>
      <c r="O153" s="14"/>
      <c r="P153" s="13"/>
      <c r="Q153" s="57" t="str">
        <f>_xlfn.IFNA(IF(Formler!AH147=0,"",Formler!AH147),"")</f>
        <v/>
      </c>
      <c r="R153" s="57" t="str">
        <f>_xlfn.IFNA(IF(Formler!AI147=0,"",Formler!AI147),"")</f>
        <v/>
      </c>
      <c r="S153" s="57" t="str">
        <f>_xlfn.IFNA(IF(Formler!AJ147=0,"",Formler!AJ147),"")</f>
        <v/>
      </c>
      <c r="T153" s="57" t="str">
        <f>_xlfn.IFNA(IF(Formler!AK147=0,"",Formler!AK147),"")</f>
        <v/>
      </c>
      <c r="U153" s="57" t="str">
        <f>_xlfn.IFNA(IF(Formler!AL147=0,"",Formler!AL147),"")</f>
        <v/>
      </c>
      <c r="V153" s="26"/>
    </row>
    <row r="154" spans="1:22" x14ac:dyDescent="0.3">
      <c r="A154" s="25"/>
      <c r="B154" s="1"/>
      <c r="C154" s="3"/>
      <c r="D154" s="3"/>
      <c r="E154" s="3"/>
      <c r="F154" s="3"/>
      <c r="G154" s="3"/>
      <c r="H154" s="3"/>
      <c r="I154" s="3"/>
      <c r="J154" s="3"/>
      <c r="K154" s="3"/>
      <c r="L154" s="3"/>
      <c r="M154" s="3"/>
      <c r="N154" s="3"/>
      <c r="O154" s="14"/>
      <c r="P154" s="13"/>
      <c r="Q154" s="57" t="str">
        <f>_xlfn.IFNA(IF(Formler!AH148=0,"",Formler!AH148),"")</f>
        <v/>
      </c>
      <c r="R154" s="57" t="str">
        <f>_xlfn.IFNA(IF(Formler!AI148=0,"",Formler!AI148),"")</f>
        <v/>
      </c>
      <c r="S154" s="57" t="str">
        <f>_xlfn.IFNA(IF(Formler!AJ148=0,"",Formler!AJ148),"")</f>
        <v/>
      </c>
      <c r="T154" s="57" t="str">
        <f>_xlfn.IFNA(IF(Formler!AK148=0,"",Formler!AK148),"")</f>
        <v/>
      </c>
      <c r="U154" s="57" t="str">
        <f>_xlfn.IFNA(IF(Formler!AL148=0,"",Formler!AL148),"")</f>
        <v/>
      </c>
      <c r="V154" s="26"/>
    </row>
    <row r="155" spans="1:22" x14ac:dyDescent="0.3">
      <c r="A155" s="25"/>
      <c r="B155" s="1"/>
      <c r="C155" s="3"/>
      <c r="D155" s="3"/>
      <c r="E155" s="3"/>
      <c r="F155" s="3"/>
      <c r="G155" s="3"/>
      <c r="H155" s="3"/>
      <c r="I155" s="3"/>
      <c r="J155" s="3"/>
      <c r="K155" s="3"/>
      <c r="L155" s="3"/>
      <c r="M155" s="3"/>
      <c r="N155" s="3"/>
      <c r="O155" s="14"/>
      <c r="P155" s="13"/>
      <c r="Q155" s="57" t="str">
        <f>_xlfn.IFNA(IF(Formler!AH149=0,"",Formler!AH149),"")</f>
        <v/>
      </c>
      <c r="R155" s="57" t="str">
        <f>_xlfn.IFNA(IF(Formler!AI149=0,"",Formler!AI149),"")</f>
        <v/>
      </c>
      <c r="S155" s="57" t="str">
        <f>_xlfn.IFNA(IF(Formler!AJ149=0,"",Formler!AJ149),"")</f>
        <v/>
      </c>
      <c r="T155" s="57" t="str">
        <f>_xlfn.IFNA(IF(Formler!AK149=0,"",Formler!AK149),"")</f>
        <v/>
      </c>
      <c r="U155" s="57" t="str">
        <f>_xlfn.IFNA(IF(Formler!AL149=0,"",Formler!AL149),"")</f>
        <v/>
      </c>
      <c r="V155" s="26"/>
    </row>
    <row r="156" spans="1:22" x14ac:dyDescent="0.3">
      <c r="A156" s="25"/>
      <c r="B156" s="1"/>
      <c r="C156" s="3"/>
      <c r="D156" s="3"/>
      <c r="E156" s="3"/>
      <c r="F156" s="3"/>
      <c r="G156" s="3"/>
      <c r="H156" s="3"/>
      <c r="I156" s="3"/>
      <c r="J156" s="3"/>
      <c r="K156" s="3"/>
      <c r="L156" s="3"/>
      <c r="M156" s="3"/>
      <c r="N156" s="3"/>
      <c r="O156" s="14"/>
      <c r="P156" s="13"/>
      <c r="Q156" s="57" t="str">
        <f>_xlfn.IFNA(IF(Formler!AH150=0,"",Formler!AH150),"")</f>
        <v/>
      </c>
      <c r="R156" s="57" t="str">
        <f>_xlfn.IFNA(IF(Formler!AI150=0,"",Formler!AI150),"")</f>
        <v/>
      </c>
      <c r="S156" s="57" t="str">
        <f>_xlfn.IFNA(IF(Formler!AJ150=0,"",Formler!AJ150),"")</f>
        <v/>
      </c>
      <c r="T156" s="57" t="str">
        <f>_xlfn.IFNA(IF(Formler!AK150=0,"",Formler!AK150),"")</f>
        <v/>
      </c>
      <c r="U156" s="57" t="str">
        <f>_xlfn.IFNA(IF(Formler!AL150=0,"",Formler!AL150),"")</f>
        <v/>
      </c>
      <c r="V156" s="26"/>
    </row>
    <row r="157" spans="1:22" x14ac:dyDescent="0.3">
      <c r="A157" s="25"/>
      <c r="B157" s="1"/>
      <c r="C157" s="3"/>
      <c r="D157" s="3"/>
      <c r="E157" s="3"/>
      <c r="F157" s="3"/>
      <c r="G157" s="3"/>
      <c r="H157" s="3"/>
      <c r="I157" s="3"/>
      <c r="J157" s="3"/>
      <c r="K157" s="3"/>
      <c r="L157" s="3"/>
      <c r="M157" s="3"/>
      <c r="N157" s="3"/>
      <c r="O157" s="14"/>
      <c r="P157" s="13"/>
      <c r="Q157" s="57" t="str">
        <f>_xlfn.IFNA(IF(Formler!AH151=0,"",Formler!AH151),"")</f>
        <v/>
      </c>
      <c r="R157" s="57" t="str">
        <f>_xlfn.IFNA(IF(Formler!AI151=0,"",Formler!AI151),"")</f>
        <v/>
      </c>
      <c r="S157" s="57" t="str">
        <f>_xlfn.IFNA(IF(Formler!AJ151=0,"",Formler!AJ151),"")</f>
        <v/>
      </c>
      <c r="T157" s="57" t="str">
        <f>_xlfn.IFNA(IF(Formler!AK151=0,"",Formler!AK151),"")</f>
        <v/>
      </c>
      <c r="U157" s="57" t="str">
        <f>_xlfn.IFNA(IF(Formler!AL151=0,"",Formler!AL151),"")</f>
        <v/>
      </c>
      <c r="V157" s="26"/>
    </row>
    <row r="158" spans="1:22" x14ac:dyDescent="0.3">
      <c r="A158" s="25"/>
      <c r="B158" s="1"/>
      <c r="C158" s="3"/>
      <c r="D158" s="3"/>
      <c r="E158" s="3"/>
      <c r="F158" s="3"/>
      <c r="G158" s="3"/>
      <c r="H158" s="3"/>
      <c r="I158" s="3"/>
      <c r="J158" s="3"/>
      <c r="K158" s="3"/>
      <c r="L158" s="3"/>
      <c r="M158" s="3"/>
      <c r="N158" s="3"/>
      <c r="O158" s="14"/>
      <c r="P158" s="13"/>
      <c r="Q158" s="57" t="str">
        <f>_xlfn.IFNA(IF(Formler!AH152=0,"",Formler!AH152),"")</f>
        <v/>
      </c>
      <c r="R158" s="57" t="str">
        <f>_xlfn.IFNA(IF(Formler!AI152=0,"",Formler!AI152),"")</f>
        <v/>
      </c>
      <c r="S158" s="57" t="str">
        <f>_xlfn.IFNA(IF(Formler!AJ152=0,"",Formler!AJ152),"")</f>
        <v/>
      </c>
      <c r="T158" s="57" t="str">
        <f>_xlfn.IFNA(IF(Formler!AK152=0,"",Formler!AK152),"")</f>
        <v/>
      </c>
      <c r="U158" s="57" t="str">
        <f>_xlfn.IFNA(IF(Formler!AL152=0,"",Formler!AL152),"")</f>
        <v/>
      </c>
      <c r="V158" s="26"/>
    </row>
    <row r="159" spans="1:22" x14ac:dyDescent="0.3">
      <c r="A159" s="25"/>
      <c r="B159" s="1"/>
      <c r="C159" s="3"/>
      <c r="D159" s="3"/>
      <c r="E159" s="3"/>
      <c r="F159" s="3"/>
      <c r="G159" s="3"/>
      <c r="H159" s="3"/>
      <c r="I159" s="3"/>
      <c r="J159" s="3"/>
      <c r="K159" s="3"/>
      <c r="L159" s="3"/>
      <c r="M159" s="3"/>
      <c r="N159" s="3"/>
      <c r="O159" s="14"/>
      <c r="P159" s="13"/>
      <c r="Q159" s="57" t="str">
        <f>_xlfn.IFNA(IF(Formler!AH153=0,"",Formler!AH153),"")</f>
        <v/>
      </c>
      <c r="R159" s="57" t="str">
        <f>_xlfn.IFNA(IF(Formler!AI153=0,"",Formler!AI153),"")</f>
        <v/>
      </c>
      <c r="S159" s="57" t="str">
        <f>_xlfn.IFNA(IF(Formler!AJ153=0,"",Formler!AJ153),"")</f>
        <v/>
      </c>
      <c r="T159" s="57" t="str">
        <f>_xlfn.IFNA(IF(Formler!AK153=0,"",Formler!AK153),"")</f>
        <v/>
      </c>
      <c r="U159" s="57" t="str">
        <f>_xlfn.IFNA(IF(Formler!AL153=0,"",Formler!AL153),"")</f>
        <v/>
      </c>
      <c r="V159" s="26"/>
    </row>
    <row r="160" spans="1:22" x14ac:dyDescent="0.3">
      <c r="A160" s="25"/>
      <c r="B160" s="1"/>
      <c r="C160" s="3"/>
      <c r="D160" s="3"/>
      <c r="E160" s="3"/>
      <c r="F160" s="3"/>
      <c r="G160" s="3"/>
      <c r="H160" s="3"/>
      <c r="I160" s="3"/>
      <c r="J160" s="3"/>
      <c r="K160" s="3"/>
      <c r="L160" s="3"/>
      <c r="M160" s="3"/>
      <c r="N160" s="3"/>
      <c r="O160" s="14"/>
      <c r="P160" s="13"/>
      <c r="Q160" s="57" t="str">
        <f>_xlfn.IFNA(IF(Formler!AH154=0,"",Formler!AH154),"")</f>
        <v/>
      </c>
      <c r="R160" s="57" t="str">
        <f>_xlfn.IFNA(IF(Formler!AI154=0,"",Formler!AI154),"")</f>
        <v/>
      </c>
      <c r="S160" s="57" t="str">
        <f>_xlfn.IFNA(IF(Formler!AJ154=0,"",Formler!AJ154),"")</f>
        <v/>
      </c>
      <c r="T160" s="57" t="str">
        <f>_xlfn.IFNA(IF(Formler!AK154=0,"",Formler!AK154),"")</f>
        <v/>
      </c>
      <c r="U160" s="57" t="str">
        <f>_xlfn.IFNA(IF(Formler!AL154=0,"",Formler!AL154),"")</f>
        <v/>
      </c>
      <c r="V160" s="26"/>
    </row>
    <row r="161" spans="1:22" x14ac:dyDescent="0.3">
      <c r="A161" s="25"/>
      <c r="B161" s="1"/>
      <c r="C161" s="3"/>
      <c r="D161" s="3"/>
      <c r="E161" s="3"/>
      <c r="F161" s="3"/>
      <c r="G161" s="3"/>
      <c r="H161" s="3"/>
      <c r="I161" s="3"/>
      <c r="J161" s="3"/>
      <c r="K161" s="3"/>
      <c r="L161" s="3"/>
      <c r="M161" s="3"/>
      <c r="N161" s="3"/>
      <c r="O161" s="14"/>
      <c r="P161" s="13"/>
      <c r="Q161" s="57" t="str">
        <f>_xlfn.IFNA(IF(Formler!AH155=0,"",Formler!AH155),"")</f>
        <v/>
      </c>
      <c r="R161" s="57" t="str">
        <f>_xlfn.IFNA(IF(Formler!AI155=0,"",Formler!AI155),"")</f>
        <v/>
      </c>
      <c r="S161" s="57" t="str">
        <f>_xlfn.IFNA(IF(Formler!AJ155=0,"",Formler!AJ155),"")</f>
        <v/>
      </c>
      <c r="T161" s="57" t="str">
        <f>_xlfn.IFNA(IF(Formler!AK155=0,"",Formler!AK155),"")</f>
        <v/>
      </c>
      <c r="U161" s="57" t="str">
        <f>_xlfn.IFNA(IF(Formler!AL155=0,"",Formler!AL155),"")</f>
        <v/>
      </c>
      <c r="V161" s="26"/>
    </row>
    <row r="162" spans="1:22" x14ac:dyDescent="0.3">
      <c r="A162" s="25"/>
      <c r="B162" s="1"/>
      <c r="C162" s="3"/>
      <c r="D162" s="3"/>
      <c r="E162" s="3"/>
      <c r="F162" s="3"/>
      <c r="G162" s="3"/>
      <c r="H162" s="3"/>
      <c r="I162" s="3"/>
      <c r="J162" s="3"/>
      <c r="K162" s="3"/>
      <c r="L162" s="3"/>
      <c r="M162" s="3"/>
      <c r="N162" s="3"/>
      <c r="O162" s="14"/>
      <c r="P162" s="13"/>
      <c r="Q162" s="57" t="str">
        <f>_xlfn.IFNA(IF(Formler!AH156=0,"",Formler!AH156),"")</f>
        <v/>
      </c>
      <c r="R162" s="57" t="str">
        <f>_xlfn.IFNA(IF(Formler!AI156=0,"",Formler!AI156),"")</f>
        <v/>
      </c>
      <c r="S162" s="57" t="str">
        <f>_xlfn.IFNA(IF(Formler!AJ156=0,"",Formler!AJ156),"")</f>
        <v/>
      </c>
      <c r="T162" s="57" t="str">
        <f>_xlfn.IFNA(IF(Formler!AK156=0,"",Formler!AK156),"")</f>
        <v/>
      </c>
      <c r="U162" s="57" t="str">
        <f>_xlfn.IFNA(IF(Formler!AL156=0,"",Formler!AL156),"")</f>
        <v/>
      </c>
      <c r="V162" s="26"/>
    </row>
    <row r="163" spans="1:22" x14ac:dyDescent="0.3">
      <c r="A163" s="25"/>
      <c r="B163" s="1"/>
      <c r="C163" s="3"/>
      <c r="D163" s="3"/>
      <c r="E163" s="3"/>
      <c r="F163" s="3"/>
      <c r="G163" s="3"/>
      <c r="H163" s="3"/>
      <c r="I163" s="3"/>
      <c r="J163" s="3"/>
      <c r="K163" s="3"/>
      <c r="L163" s="3"/>
      <c r="M163" s="3"/>
      <c r="N163" s="3"/>
      <c r="O163" s="14"/>
      <c r="P163" s="13"/>
      <c r="Q163" s="57" t="str">
        <f>_xlfn.IFNA(IF(Formler!AH157=0,"",Formler!AH157),"")</f>
        <v/>
      </c>
      <c r="R163" s="57" t="str">
        <f>_xlfn.IFNA(IF(Formler!AI157=0,"",Formler!AI157),"")</f>
        <v/>
      </c>
      <c r="S163" s="57" t="str">
        <f>_xlfn.IFNA(IF(Formler!AJ157=0,"",Formler!AJ157),"")</f>
        <v/>
      </c>
      <c r="T163" s="57" t="str">
        <f>_xlfn.IFNA(IF(Formler!AK157=0,"",Formler!AK157),"")</f>
        <v/>
      </c>
      <c r="U163" s="57" t="str">
        <f>_xlfn.IFNA(IF(Formler!AL157=0,"",Formler!AL157),"")</f>
        <v/>
      </c>
      <c r="V163" s="26"/>
    </row>
    <row r="164" spans="1:22" x14ac:dyDescent="0.3">
      <c r="A164" s="25"/>
      <c r="B164" s="1"/>
      <c r="C164" s="3"/>
      <c r="D164" s="3"/>
      <c r="E164" s="3"/>
      <c r="F164" s="3"/>
      <c r="G164" s="3"/>
      <c r="H164" s="3"/>
      <c r="I164" s="3"/>
      <c r="J164" s="3"/>
      <c r="K164" s="3"/>
      <c r="L164" s="3"/>
      <c r="M164" s="3"/>
      <c r="N164" s="3"/>
      <c r="O164" s="14"/>
      <c r="P164" s="13"/>
      <c r="Q164" s="57" t="str">
        <f>_xlfn.IFNA(IF(Formler!AH158=0,"",Formler!AH158),"")</f>
        <v/>
      </c>
      <c r="R164" s="57" t="str">
        <f>_xlfn.IFNA(IF(Formler!AI158=0,"",Formler!AI158),"")</f>
        <v/>
      </c>
      <c r="S164" s="57" t="str">
        <f>_xlfn.IFNA(IF(Formler!AJ158=0,"",Formler!AJ158),"")</f>
        <v/>
      </c>
      <c r="T164" s="57" t="str">
        <f>_xlfn.IFNA(IF(Formler!AK158=0,"",Formler!AK158),"")</f>
        <v/>
      </c>
      <c r="U164" s="57" t="str">
        <f>_xlfn.IFNA(IF(Formler!AL158=0,"",Formler!AL158),"")</f>
        <v/>
      </c>
      <c r="V164" s="26"/>
    </row>
    <row r="165" spans="1:22" x14ac:dyDescent="0.3">
      <c r="A165" s="25"/>
      <c r="B165" s="1"/>
      <c r="C165" s="3"/>
      <c r="D165" s="3"/>
      <c r="E165" s="3"/>
      <c r="F165" s="3"/>
      <c r="G165" s="3"/>
      <c r="H165" s="3"/>
      <c r="I165" s="3"/>
      <c r="J165" s="3"/>
      <c r="K165" s="3"/>
      <c r="L165" s="3"/>
      <c r="M165" s="3"/>
      <c r="N165" s="3"/>
      <c r="O165" s="14"/>
      <c r="P165" s="13"/>
      <c r="Q165" s="57" t="str">
        <f>_xlfn.IFNA(IF(Formler!AH159=0,"",Formler!AH159),"")</f>
        <v/>
      </c>
      <c r="R165" s="57" t="str">
        <f>_xlfn.IFNA(IF(Formler!AI159=0,"",Formler!AI159),"")</f>
        <v/>
      </c>
      <c r="S165" s="57" t="str">
        <f>_xlfn.IFNA(IF(Formler!AJ159=0,"",Formler!AJ159),"")</f>
        <v/>
      </c>
      <c r="T165" s="57" t="str">
        <f>_xlfn.IFNA(IF(Formler!AK159=0,"",Formler!AK159),"")</f>
        <v/>
      </c>
      <c r="U165" s="57" t="str">
        <f>_xlfn.IFNA(IF(Formler!AL159=0,"",Formler!AL159),"")</f>
        <v/>
      </c>
      <c r="V165" s="26"/>
    </row>
    <row r="166" spans="1:22" x14ac:dyDescent="0.3">
      <c r="A166" s="25"/>
      <c r="B166" s="1"/>
      <c r="C166" s="3"/>
      <c r="D166" s="3"/>
      <c r="E166" s="3"/>
      <c r="F166" s="3"/>
      <c r="G166" s="3"/>
      <c r="H166" s="3"/>
      <c r="I166" s="3"/>
      <c r="J166" s="3"/>
      <c r="K166" s="3"/>
      <c r="L166" s="3"/>
      <c r="M166" s="3"/>
      <c r="N166" s="3"/>
      <c r="O166" s="14"/>
      <c r="P166" s="13"/>
      <c r="Q166" s="57" t="str">
        <f>_xlfn.IFNA(IF(Formler!AH160=0,"",Formler!AH160),"")</f>
        <v/>
      </c>
      <c r="R166" s="57" t="str">
        <f>_xlfn.IFNA(IF(Formler!AI160=0,"",Formler!AI160),"")</f>
        <v/>
      </c>
      <c r="S166" s="57" t="str">
        <f>_xlfn.IFNA(IF(Formler!AJ160=0,"",Formler!AJ160),"")</f>
        <v/>
      </c>
      <c r="T166" s="57" t="str">
        <f>_xlfn.IFNA(IF(Formler!AK160=0,"",Formler!AK160),"")</f>
        <v/>
      </c>
      <c r="U166" s="57" t="str">
        <f>_xlfn.IFNA(IF(Formler!AL160=0,"",Formler!AL160),"")</f>
        <v/>
      </c>
      <c r="V166" s="26"/>
    </row>
    <row r="167" spans="1:22" x14ac:dyDescent="0.3">
      <c r="A167" s="25"/>
      <c r="B167" s="1"/>
      <c r="C167" s="3"/>
      <c r="D167" s="3"/>
      <c r="E167" s="3"/>
      <c r="F167" s="3"/>
      <c r="G167" s="3"/>
      <c r="H167" s="3"/>
      <c r="I167" s="3"/>
      <c r="J167" s="3"/>
      <c r="K167" s="3"/>
      <c r="L167" s="3"/>
      <c r="M167" s="3"/>
      <c r="N167" s="3"/>
      <c r="O167" s="14"/>
      <c r="P167" s="13"/>
      <c r="Q167" s="57" t="str">
        <f>_xlfn.IFNA(IF(Formler!AH161=0,"",Formler!AH161),"")</f>
        <v/>
      </c>
      <c r="R167" s="57" t="str">
        <f>_xlfn.IFNA(IF(Formler!AI161=0,"",Formler!AI161),"")</f>
        <v/>
      </c>
      <c r="S167" s="57" t="str">
        <f>_xlfn.IFNA(IF(Formler!AJ161=0,"",Formler!AJ161),"")</f>
        <v/>
      </c>
      <c r="T167" s="57" t="str">
        <f>_xlfn.IFNA(IF(Formler!AK161=0,"",Formler!AK161),"")</f>
        <v/>
      </c>
      <c r="U167" s="57" t="str">
        <f>_xlfn.IFNA(IF(Formler!AL161=0,"",Formler!AL161),"")</f>
        <v/>
      </c>
      <c r="V167" s="26"/>
    </row>
    <row r="168" spans="1:22" x14ac:dyDescent="0.3">
      <c r="A168" s="25"/>
      <c r="B168" s="1"/>
      <c r="C168" s="3"/>
      <c r="D168" s="3"/>
      <c r="E168" s="3"/>
      <c r="F168" s="3"/>
      <c r="G168" s="3"/>
      <c r="H168" s="3"/>
      <c r="I168" s="3"/>
      <c r="J168" s="3"/>
      <c r="K168" s="3"/>
      <c r="L168" s="3"/>
      <c r="M168" s="3"/>
      <c r="N168" s="3"/>
      <c r="O168" s="14"/>
      <c r="P168" s="13"/>
      <c r="Q168" s="57" t="str">
        <f>_xlfn.IFNA(IF(Formler!AH162=0,"",Formler!AH162),"")</f>
        <v/>
      </c>
      <c r="R168" s="57" t="str">
        <f>_xlfn.IFNA(IF(Formler!AI162=0,"",Formler!AI162),"")</f>
        <v/>
      </c>
      <c r="S168" s="57" t="str">
        <f>_xlfn.IFNA(IF(Formler!AJ162=0,"",Formler!AJ162),"")</f>
        <v/>
      </c>
      <c r="T168" s="57" t="str">
        <f>_xlfn.IFNA(IF(Formler!AK162=0,"",Formler!AK162),"")</f>
        <v/>
      </c>
      <c r="U168" s="57" t="str">
        <f>_xlfn.IFNA(IF(Formler!AL162=0,"",Formler!AL162),"")</f>
        <v/>
      </c>
      <c r="V168" s="26"/>
    </row>
    <row r="169" spans="1:22" x14ac:dyDescent="0.3">
      <c r="A169" s="25"/>
      <c r="B169" s="1"/>
      <c r="C169" s="3"/>
      <c r="D169" s="3"/>
      <c r="E169" s="3"/>
      <c r="F169" s="3"/>
      <c r="G169" s="3"/>
      <c r="H169" s="3"/>
      <c r="I169" s="3"/>
      <c r="J169" s="3"/>
      <c r="K169" s="3"/>
      <c r="L169" s="3"/>
      <c r="M169" s="3"/>
      <c r="N169" s="3"/>
      <c r="O169" s="14"/>
      <c r="P169" s="13"/>
      <c r="Q169" s="57" t="str">
        <f>_xlfn.IFNA(IF(Formler!AH163=0,"",Formler!AH163),"")</f>
        <v/>
      </c>
      <c r="R169" s="57" t="str">
        <f>_xlfn.IFNA(IF(Formler!AI163=0,"",Formler!AI163),"")</f>
        <v/>
      </c>
      <c r="S169" s="57" t="str">
        <f>_xlfn.IFNA(IF(Formler!AJ163=0,"",Formler!AJ163),"")</f>
        <v/>
      </c>
      <c r="T169" s="57" t="str">
        <f>_xlfn.IFNA(IF(Formler!AK163=0,"",Formler!AK163),"")</f>
        <v/>
      </c>
      <c r="U169" s="57" t="str">
        <f>_xlfn.IFNA(IF(Formler!AL163=0,"",Formler!AL163),"")</f>
        <v/>
      </c>
      <c r="V169" s="26"/>
    </row>
    <row r="170" spans="1:22" x14ac:dyDescent="0.3">
      <c r="A170" s="25"/>
      <c r="B170" s="1"/>
      <c r="C170" s="3"/>
      <c r="D170" s="3"/>
      <c r="E170" s="3"/>
      <c r="F170" s="3"/>
      <c r="G170" s="3"/>
      <c r="H170" s="3"/>
      <c r="I170" s="3"/>
      <c r="J170" s="3"/>
      <c r="K170" s="3"/>
      <c r="L170" s="3"/>
      <c r="M170" s="3"/>
      <c r="N170" s="3"/>
      <c r="O170" s="14"/>
      <c r="P170" s="13"/>
      <c r="Q170" s="57" t="str">
        <f>_xlfn.IFNA(IF(Formler!AH164=0,"",Formler!AH164),"")</f>
        <v/>
      </c>
      <c r="R170" s="57" t="str">
        <f>_xlfn.IFNA(IF(Formler!AI164=0,"",Formler!AI164),"")</f>
        <v/>
      </c>
      <c r="S170" s="57" t="str">
        <f>_xlfn.IFNA(IF(Formler!AJ164=0,"",Formler!AJ164),"")</f>
        <v/>
      </c>
      <c r="T170" s="57" t="str">
        <f>_xlfn.IFNA(IF(Formler!AK164=0,"",Formler!AK164),"")</f>
        <v/>
      </c>
      <c r="U170" s="57" t="str">
        <f>_xlfn.IFNA(IF(Formler!AL164=0,"",Formler!AL164),"")</f>
        <v/>
      </c>
      <c r="V170" s="26"/>
    </row>
    <row r="171" spans="1:22" x14ac:dyDescent="0.3">
      <c r="A171" s="25"/>
      <c r="B171" s="1"/>
      <c r="C171" s="3"/>
      <c r="D171" s="3"/>
      <c r="E171" s="3"/>
      <c r="F171" s="3"/>
      <c r="G171" s="3"/>
      <c r="H171" s="3"/>
      <c r="I171" s="3"/>
      <c r="J171" s="3"/>
      <c r="K171" s="3"/>
      <c r="L171" s="3"/>
      <c r="M171" s="3"/>
      <c r="N171" s="3"/>
      <c r="O171" s="14"/>
      <c r="P171" s="13"/>
      <c r="Q171" s="57" t="str">
        <f>_xlfn.IFNA(IF(Formler!AH165=0,"",Formler!AH165),"")</f>
        <v/>
      </c>
      <c r="R171" s="57" t="str">
        <f>_xlfn.IFNA(IF(Formler!AI165=0,"",Formler!AI165),"")</f>
        <v/>
      </c>
      <c r="S171" s="57" t="str">
        <f>_xlfn.IFNA(IF(Formler!AJ165=0,"",Formler!AJ165),"")</f>
        <v/>
      </c>
      <c r="T171" s="57" t="str">
        <f>_xlfn.IFNA(IF(Formler!AK165=0,"",Formler!AK165),"")</f>
        <v/>
      </c>
      <c r="U171" s="57" t="str">
        <f>_xlfn.IFNA(IF(Formler!AL165=0,"",Formler!AL165),"")</f>
        <v/>
      </c>
      <c r="V171" s="26"/>
    </row>
    <row r="172" spans="1:22" x14ac:dyDescent="0.3">
      <c r="A172" s="25"/>
      <c r="B172" s="1"/>
      <c r="C172" s="3"/>
      <c r="D172" s="3"/>
      <c r="E172" s="3"/>
      <c r="F172" s="3"/>
      <c r="G172" s="3"/>
      <c r="H172" s="3"/>
      <c r="I172" s="3"/>
      <c r="J172" s="3"/>
      <c r="K172" s="3"/>
      <c r="L172" s="3"/>
      <c r="M172" s="3"/>
      <c r="N172" s="3"/>
      <c r="O172" s="14"/>
      <c r="P172" s="13"/>
      <c r="Q172" s="57" t="str">
        <f>_xlfn.IFNA(IF(Formler!AH166=0,"",Formler!AH166),"")</f>
        <v/>
      </c>
      <c r="R172" s="57" t="str">
        <f>_xlfn.IFNA(IF(Formler!AI166=0,"",Formler!AI166),"")</f>
        <v/>
      </c>
      <c r="S172" s="57" t="str">
        <f>_xlfn.IFNA(IF(Formler!AJ166=0,"",Formler!AJ166),"")</f>
        <v/>
      </c>
      <c r="T172" s="57" t="str">
        <f>_xlfn.IFNA(IF(Formler!AK166=0,"",Formler!AK166),"")</f>
        <v/>
      </c>
      <c r="U172" s="57" t="str">
        <f>_xlfn.IFNA(IF(Formler!AL166=0,"",Formler!AL166),"")</f>
        <v/>
      </c>
      <c r="V172" s="26"/>
    </row>
    <row r="173" spans="1:22" x14ac:dyDescent="0.3">
      <c r="A173" s="25"/>
      <c r="B173" s="1"/>
      <c r="C173" s="3"/>
      <c r="D173" s="3"/>
      <c r="E173" s="3"/>
      <c r="F173" s="3"/>
      <c r="G173" s="3"/>
      <c r="H173" s="3"/>
      <c r="I173" s="3"/>
      <c r="J173" s="3"/>
      <c r="K173" s="3"/>
      <c r="L173" s="3"/>
      <c r="M173" s="3"/>
      <c r="N173" s="3"/>
      <c r="O173" s="14"/>
      <c r="P173" s="13"/>
      <c r="Q173" s="57" t="str">
        <f>_xlfn.IFNA(IF(Formler!AH167=0,"",Formler!AH167),"")</f>
        <v/>
      </c>
      <c r="R173" s="57" t="str">
        <f>_xlfn.IFNA(IF(Formler!AI167=0,"",Formler!AI167),"")</f>
        <v/>
      </c>
      <c r="S173" s="57" t="str">
        <f>_xlfn.IFNA(IF(Formler!AJ167=0,"",Formler!AJ167),"")</f>
        <v/>
      </c>
      <c r="T173" s="57" t="str">
        <f>_xlfn.IFNA(IF(Formler!AK167=0,"",Formler!AK167),"")</f>
        <v/>
      </c>
      <c r="U173" s="57" t="str">
        <f>_xlfn.IFNA(IF(Formler!AL167=0,"",Formler!AL167),"")</f>
        <v/>
      </c>
      <c r="V173" s="26"/>
    </row>
    <row r="174" spans="1:22" x14ac:dyDescent="0.3">
      <c r="A174" s="25"/>
      <c r="B174" s="1"/>
      <c r="C174" s="3"/>
      <c r="D174" s="3"/>
      <c r="E174" s="3"/>
      <c r="F174" s="3"/>
      <c r="G174" s="3"/>
      <c r="H174" s="3"/>
      <c r="I174" s="3"/>
      <c r="J174" s="3"/>
      <c r="K174" s="3"/>
      <c r="L174" s="3"/>
      <c r="M174" s="3"/>
      <c r="N174" s="3"/>
      <c r="O174" s="14"/>
      <c r="P174" s="13"/>
      <c r="Q174" s="57" t="str">
        <f>_xlfn.IFNA(IF(Formler!AH168=0,"",Formler!AH168),"")</f>
        <v/>
      </c>
      <c r="R174" s="57" t="str">
        <f>_xlfn.IFNA(IF(Formler!AI168=0,"",Formler!AI168),"")</f>
        <v/>
      </c>
      <c r="S174" s="57" t="str">
        <f>_xlfn.IFNA(IF(Formler!AJ168=0,"",Formler!AJ168),"")</f>
        <v/>
      </c>
      <c r="T174" s="57" t="str">
        <f>_xlfn.IFNA(IF(Formler!AK168=0,"",Formler!AK168),"")</f>
        <v/>
      </c>
      <c r="U174" s="57" t="str">
        <f>_xlfn.IFNA(IF(Formler!AL168=0,"",Formler!AL168),"")</f>
        <v/>
      </c>
      <c r="V174" s="26"/>
    </row>
    <row r="175" spans="1:22" x14ac:dyDescent="0.3">
      <c r="A175" s="25"/>
      <c r="B175" s="1"/>
      <c r="C175" s="3"/>
      <c r="D175" s="3"/>
      <c r="E175" s="3"/>
      <c r="F175" s="3"/>
      <c r="G175" s="3"/>
      <c r="H175" s="3"/>
      <c r="I175" s="3"/>
      <c r="J175" s="3"/>
      <c r="K175" s="3"/>
      <c r="L175" s="3"/>
      <c r="M175" s="3"/>
      <c r="N175" s="3"/>
      <c r="O175" s="14"/>
      <c r="P175" s="13"/>
      <c r="Q175" s="57" t="str">
        <f>_xlfn.IFNA(IF(Formler!AH169=0,"",Formler!AH169),"")</f>
        <v/>
      </c>
      <c r="R175" s="57" t="str">
        <f>_xlfn.IFNA(IF(Formler!AI169=0,"",Formler!AI169),"")</f>
        <v/>
      </c>
      <c r="S175" s="57" t="str">
        <f>_xlfn.IFNA(IF(Formler!AJ169=0,"",Formler!AJ169),"")</f>
        <v/>
      </c>
      <c r="T175" s="57" t="str">
        <f>_xlfn.IFNA(IF(Formler!AK169=0,"",Formler!AK169),"")</f>
        <v/>
      </c>
      <c r="U175" s="57" t="str">
        <f>_xlfn.IFNA(IF(Formler!AL169=0,"",Formler!AL169),"")</f>
        <v/>
      </c>
      <c r="V175" s="26"/>
    </row>
    <row r="176" spans="1:22" x14ac:dyDescent="0.3">
      <c r="A176" s="25"/>
      <c r="B176" s="1"/>
      <c r="C176" s="3"/>
      <c r="D176" s="3"/>
      <c r="E176" s="3"/>
      <c r="F176" s="3"/>
      <c r="G176" s="3"/>
      <c r="H176" s="3"/>
      <c r="I176" s="3"/>
      <c r="J176" s="3"/>
      <c r="K176" s="3"/>
      <c r="L176" s="3"/>
      <c r="M176" s="3"/>
      <c r="N176" s="3"/>
      <c r="O176" s="14"/>
      <c r="P176" s="13"/>
      <c r="Q176" s="57" t="str">
        <f>_xlfn.IFNA(IF(Formler!AH170=0,"",Formler!AH170),"")</f>
        <v/>
      </c>
      <c r="R176" s="57" t="str">
        <f>_xlfn.IFNA(IF(Formler!AI170=0,"",Formler!AI170),"")</f>
        <v/>
      </c>
      <c r="S176" s="57" t="str">
        <f>_xlfn.IFNA(IF(Formler!AJ170=0,"",Formler!AJ170),"")</f>
        <v/>
      </c>
      <c r="T176" s="57" t="str">
        <f>_xlfn.IFNA(IF(Formler!AK170=0,"",Formler!AK170),"")</f>
        <v/>
      </c>
      <c r="U176" s="57" t="str">
        <f>_xlfn.IFNA(IF(Formler!AL170=0,"",Formler!AL170),"")</f>
        <v/>
      </c>
      <c r="V176" s="26"/>
    </row>
    <row r="177" spans="1:22" x14ac:dyDescent="0.3">
      <c r="A177" s="25"/>
      <c r="B177" s="1"/>
      <c r="C177" s="3"/>
      <c r="D177" s="3"/>
      <c r="E177" s="3"/>
      <c r="F177" s="3"/>
      <c r="G177" s="3"/>
      <c r="H177" s="3"/>
      <c r="I177" s="3"/>
      <c r="J177" s="3"/>
      <c r="K177" s="3"/>
      <c r="L177" s="3"/>
      <c r="M177" s="3"/>
      <c r="N177" s="3"/>
      <c r="O177" s="14"/>
      <c r="P177" s="13"/>
      <c r="Q177" s="57" t="str">
        <f>_xlfn.IFNA(IF(Formler!AH171=0,"",Formler!AH171),"")</f>
        <v/>
      </c>
      <c r="R177" s="57" t="str">
        <f>_xlfn.IFNA(IF(Formler!AI171=0,"",Formler!AI171),"")</f>
        <v/>
      </c>
      <c r="S177" s="57" t="str">
        <f>_xlfn.IFNA(IF(Formler!AJ171=0,"",Formler!AJ171),"")</f>
        <v/>
      </c>
      <c r="T177" s="57" t="str">
        <f>_xlfn.IFNA(IF(Formler!AK171=0,"",Formler!AK171),"")</f>
        <v/>
      </c>
      <c r="U177" s="57" t="str">
        <f>_xlfn.IFNA(IF(Formler!AL171=0,"",Formler!AL171),"")</f>
        <v/>
      </c>
      <c r="V177" s="26"/>
    </row>
    <row r="178" spans="1:22" x14ac:dyDescent="0.3">
      <c r="A178" s="25"/>
      <c r="B178" s="1"/>
      <c r="C178" s="3"/>
      <c r="D178" s="3"/>
      <c r="E178" s="3"/>
      <c r="F178" s="3"/>
      <c r="G178" s="3"/>
      <c r="H178" s="3"/>
      <c r="I178" s="3"/>
      <c r="J178" s="3"/>
      <c r="K178" s="3"/>
      <c r="L178" s="3"/>
      <c r="M178" s="3"/>
      <c r="N178" s="3"/>
      <c r="O178" s="14"/>
      <c r="P178" s="13"/>
      <c r="Q178" s="57" t="str">
        <f>_xlfn.IFNA(IF(Formler!AH172=0,"",Formler!AH172),"")</f>
        <v/>
      </c>
      <c r="R178" s="57" t="str">
        <f>_xlfn.IFNA(IF(Formler!AI172=0,"",Formler!AI172),"")</f>
        <v/>
      </c>
      <c r="S178" s="57" t="str">
        <f>_xlfn.IFNA(IF(Formler!AJ172=0,"",Formler!AJ172),"")</f>
        <v/>
      </c>
      <c r="T178" s="57" t="str">
        <f>_xlfn.IFNA(IF(Formler!AK172=0,"",Formler!AK172),"")</f>
        <v/>
      </c>
      <c r="U178" s="57" t="str">
        <f>_xlfn.IFNA(IF(Formler!AL172=0,"",Formler!AL172),"")</f>
        <v/>
      </c>
      <c r="V178" s="26"/>
    </row>
    <row r="179" spans="1:22" x14ac:dyDescent="0.3">
      <c r="A179" s="25"/>
      <c r="B179" s="1"/>
      <c r="C179" s="3"/>
      <c r="D179" s="3"/>
      <c r="E179" s="3"/>
      <c r="F179" s="3"/>
      <c r="G179" s="3"/>
      <c r="H179" s="3"/>
      <c r="I179" s="3"/>
      <c r="J179" s="3"/>
      <c r="K179" s="3"/>
      <c r="L179" s="3"/>
      <c r="M179" s="3"/>
      <c r="N179" s="3"/>
      <c r="O179" s="14"/>
      <c r="P179" s="13"/>
      <c r="Q179" s="57" t="str">
        <f>_xlfn.IFNA(IF(Formler!AH173=0,"",Formler!AH173),"")</f>
        <v/>
      </c>
      <c r="R179" s="57" t="str">
        <f>_xlfn.IFNA(IF(Formler!AI173=0,"",Formler!AI173),"")</f>
        <v/>
      </c>
      <c r="S179" s="57" t="str">
        <f>_xlfn.IFNA(IF(Formler!AJ173=0,"",Formler!AJ173),"")</f>
        <v/>
      </c>
      <c r="T179" s="57" t="str">
        <f>_xlfn.IFNA(IF(Formler!AK173=0,"",Formler!AK173),"")</f>
        <v/>
      </c>
      <c r="U179" s="57" t="str">
        <f>_xlfn.IFNA(IF(Formler!AL173=0,"",Formler!AL173),"")</f>
        <v/>
      </c>
      <c r="V179" s="26"/>
    </row>
    <row r="180" spans="1:22" x14ac:dyDescent="0.3">
      <c r="A180" s="25"/>
      <c r="B180" s="1"/>
      <c r="C180" s="3"/>
      <c r="D180" s="3"/>
      <c r="E180" s="3"/>
      <c r="F180" s="3"/>
      <c r="G180" s="3"/>
      <c r="H180" s="3"/>
      <c r="I180" s="3"/>
      <c r="J180" s="3"/>
      <c r="K180" s="3"/>
      <c r="L180" s="3"/>
      <c r="M180" s="3"/>
      <c r="N180" s="3"/>
      <c r="O180" s="14"/>
      <c r="P180" s="13"/>
      <c r="Q180" s="57" t="str">
        <f>_xlfn.IFNA(IF(Formler!AH174=0,"",Formler!AH174),"")</f>
        <v/>
      </c>
      <c r="R180" s="57" t="str">
        <f>_xlfn.IFNA(IF(Formler!AI174=0,"",Formler!AI174),"")</f>
        <v/>
      </c>
      <c r="S180" s="57" t="str">
        <f>_xlfn.IFNA(IF(Formler!AJ174=0,"",Formler!AJ174),"")</f>
        <v/>
      </c>
      <c r="T180" s="57" t="str">
        <f>_xlfn.IFNA(IF(Formler!AK174=0,"",Formler!AK174),"")</f>
        <v/>
      </c>
      <c r="U180" s="57" t="str">
        <f>_xlfn.IFNA(IF(Formler!AL174=0,"",Formler!AL174),"")</f>
        <v/>
      </c>
      <c r="V180" s="26"/>
    </row>
    <row r="181" spans="1:22" x14ac:dyDescent="0.3">
      <c r="A181" s="25"/>
      <c r="B181" s="1"/>
      <c r="C181" s="3"/>
      <c r="D181" s="3"/>
      <c r="E181" s="3"/>
      <c r="F181" s="3"/>
      <c r="G181" s="3"/>
      <c r="H181" s="3"/>
      <c r="I181" s="3"/>
      <c r="J181" s="3"/>
      <c r="K181" s="3"/>
      <c r="L181" s="3"/>
      <c r="M181" s="3"/>
      <c r="N181" s="3"/>
      <c r="O181" s="14"/>
      <c r="P181" s="13"/>
      <c r="Q181" s="57" t="str">
        <f>_xlfn.IFNA(IF(Formler!AH175=0,"",Formler!AH175),"")</f>
        <v/>
      </c>
      <c r="R181" s="57" t="str">
        <f>_xlfn.IFNA(IF(Formler!AI175=0,"",Formler!AI175),"")</f>
        <v/>
      </c>
      <c r="S181" s="57" t="str">
        <f>_xlfn.IFNA(IF(Formler!AJ175=0,"",Formler!AJ175),"")</f>
        <v/>
      </c>
      <c r="T181" s="57" t="str">
        <f>_xlfn.IFNA(IF(Formler!AK175=0,"",Formler!AK175),"")</f>
        <v/>
      </c>
      <c r="U181" s="57" t="str">
        <f>_xlfn.IFNA(IF(Formler!AL175=0,"",Formler!AL175),"")</f>
        <v/>
      </c>
      <c r="V181" s="26"/>
    </row>
    <row r="182" spans="1:22" x14ac:dyDescent="0.3">
      <c r="A182" s="25"/>
      <c r="B182" s="1"/>
      <c r="C182" s="3"/>
      <c r="D182" s="3"/>
      <c r="E182" s="3"/>
      <c r="F182" s="3"/>
      <c r="G182" s="3"/>
      <c r="H182" s="3"/>
      <c r="I182" s="3"/>
      <c r="J182" s="3"/>
      <c r="K182" s="3"/>
      <c r="L182" s="3"/>
      <c r="M182" s="3"/>
      <c r="N182" s="3"/>
      <c r="O182" s="14"/>
      <c r="P182" s="13"/>
      <c r="Q182" s="57" t="str">
        <f>_xlfn.IFNA(IF(Formler!AH176=0,"",Formler!AH176),"")</f>
        <v/>
      </c>
      <c r="R182" s="57" t="str">
        <f>_xlfn.IFNA(IF(Formler!AI176=0,"",Formler!AI176),"")</f>
        <v/>
      </c>
      <c r="S182" s="57" t="str">
        <f>_xlfn.IFNA(IF(Formler!AJ176=0,"",Formler!AJ176),"")</f>
        <v/>
      </c>
      <c r="T182" s="57" t="str">
        <f>_xlfn.IFNA(IF(Formler!AK176=0,"",Formler!AK176),"")</f>
        <v/>
      </c>
      <c r="U182" s="57" t="str">
        <f>_xlfn.IFNA(IF(Formler!AL176=0,"",Formler!AL176),"")</f>
        <v/>
      </c>
      <c r="V182" s="26"/>
    </row>
    <row r="183" spans="1:22" x14ac:dyDescent="0.3">
      <c r="A183" s="25"/>
      <c r="B183" s="1"/>
      <c r="C183" s="3"/>
      <c r="D183" s="3"/>
      <c r="E183" s="3"/>
      <c r="F183" s="3"/>
      <c r="G183" s="3"/>
      <c r="H183" s="3"/>
      <c r="I183" s="3"/>
      <c r="J183" s="3"/>
      <c r="K183" s="3"/>
      <c r="L183" s="3"/>
      <c r="M183" s="3"/>
      <c r="N183" s="3"/>
      <c r="O183" s="14"/>
      <c r="P183" s="13"/>
      <c r="Q183" s="57" t="str">
        <f>_xlfn.IFNA(IF(Formler!AH177=0,"",Formler!AH177),"")</f>
        <v/>
      </c>
      <c r="R183" s="57" t="str">
        <f>_xlfn.IFNA(IF(Formler!AI177=0,"",Formler!AI177),"")</f>
        <v/>
      </c>
      <c r="S183" s="57" t="str">
        <f>_xlfn.IFNA(IF(Formler!AJ177=0,"",Formler!AJ177),"")</f>
        <v/>
      </c>
      <c r="T183" s="57" t="str">
        <f>_xlfn.IFNA(IF(Formler!AK177=0,"",Formler!AK177),"")</f>
        <v/>
      </c>
      <c r="U183" s="57" t="str">
        <f>_xlfn.IFNA(IF(Formler!AL177=0,"",Formler!AL177),"")</f>
        <v/>
      </c>
      <c r="V183" s="26"/>
    </row>
    <row r="184" spans="1:22" x14ac:dyDescent="0.3">
      <c r="A184" s="25"/>
      <c r="B184" s="1"/>
      <c r="C184" s="3"/>
      <c r="D184" s="3"/>
      <c r="E184" s="3"/>
      <c r="F184" s="3"/>
      <c r="G184" s="3"/>
      <c r="H184" s="3"/>
      <c r="I184" s="3"/>
      <c r="J184" s="3"/>
      <c r="K184" s="3"/>
      <c r="L184" s="3"/>
      <c r="M184" s="3"/>
      <c r="N184" s="3"/>
      <c r="O184" s="14"/>
      <c r="P184" s="13"/>
      <c r="Q184" s="57" t="str">
        <f>_xlfn.IFNA(IF(Formler!AH178=0,"",Formler!AH178),"")</f>
        <v/>
      </c>
      <c r="R184" s="57" t="str">
        <f>_xlfn.IFNA(IF(Formler!AI178=0,"",Formler!AI178),"")</f>
        <v/>
      </c>
      <c r="S184" s="57" t="str">
        <f>_xlfn.IFNA(IF(Formler!AJ178=0,"",Formler!AJ178),"")</f>
        <v/>
      </c>
      <c r="T184" s="57" t="str">
        <f>_xlfn.IFNA(IF(Formler!AK178=0,"",Formler!AK178),"")</f>
        <v/>
      </c>
      <c r="U184" s="57" t="str">
        <f>_xlfn.IFNA(IF(Formler!AL178=0,"",Formler!AL178),"")</f>
        <v/>
      </c>
      <c r="V184" s="26"/>
    </row>
    <row r="185" spans="1:22" x14ac:dyDescent="0.3">
      <c r="A185" s="25"/>
      <c r="B185" s="1"/>
      <c r="C185" s="3"/>
      <c r="D185" s="3"/>
      <c r="E185" s="3"/>
      <c r="F185" s="3"/>
      <c r="G185" s="3"/>
      <c r="H185" s="3"/>
      <c r="I185" s="3"/>
      <c r="J185" s="3"/>
      <c r="K185" s="3"/>
      <c r="L185" s="3"/>
      <c r="M185" s="3"/>
      <c r="N185" s="3"/>
      <c r="O185" s="14"/>
      <c r="P185" s="13"/>
      <c r="Q185" s="57" t="str">
        <f>_xlfn.IFNA(IF(Formler!AH179=0,"",Formler!AH179),"")</f>
        <v/>
      </c>
      <c r="R185" s="57" t="str">
        <f>_xlfn.IFNA(IF(Formler!AI179=0,"",Formler!AI179),"")</f>
        <v/>
      </c>
      <c r="S185" s="57" t="str">
        <f>_xlfn.IFNA(IF(Formler!AJ179=0,"",Formler!AJ179),"")</f>
        <v/>
      </c>
      <c r="T185" s="57" t="str">
        <f>_xlfn.IFNA(IF(Formler!AK179=0,"",Formler!AK179),"")</f>
        <v/>
      </c>
      <c r="U185" s="57" t="str">
        <f>_xlfn.IFNA(IF(Formler!AL179=0,"",Formler!AL179),"")</f>
        <v/>
      </c>
      <c r="V185" s="26"/>
    </row>
    <row r="186" spans="1:22" x14ac:dyDescent="0.3">
      <c r="A186" s="25"/>
      <c r="B186" s="1"/>
      <c r="C186" s="3"/>
      <c r="D186" s="3"/>
      <c r="E186" s="3"/>
      <c r="F186" s="3"/>
      <c r="G186" s="3"/>
      <c r="H186" s="3"/>
      <c r="I186" s="3"/>
      <c r="J186" s="3"/>
      <c r="K186" s="3"/>
      <c r="L186" s="3"/>
      <c r="M186" s="3"/>
      <c r="N186" s="3"/>
      <c r="O186" s="14"/>
      <c r="P186" s="13"/>
      <c r="Q186" s="57" t="str">
        <f>_xlfn.IFNA(IF(Formler!AH180=0,"",Formler!AH180),"")</f>
        <v/>
      </c>
      <c r="R186" s="57" t="str">
        <f>_xlfn.IFNA(IF(Formler!AI180=0,"",Formler!AI180),"")</f>
        <v/>
      </c>
      <c r="S186" s="57" t="str">
        <f>_xlfn.IFNA(IF(Formler!AJ180=0,"",Formler!AJ180),"")</f>
        <v/>
      </c>
      <c r="T186" s="57" t="str">
        <f>_xlfn.IFNA(IF(Formler!AK180=0,"",Formler!AK180),"")</f>
        <v/>
      </c>
      <c r="U186" s="57" t="str">
        <f>_xlfn.IFNA(IF(Formler!AL180=0,"",Formler!AL180),"")</f>
        <v/>
      </c>
      <c r="V186" s="26"/>
    </row>
    <row r="187" spans="1:22" x14ac:dyDescent="0.3">
      <c r="A187" s="25"/>
      <c r="B187" s="1"/>
      <c r="C187" s="3"/>
      <c r="D187" s="3"/>
      <c r="E187" s="3"/>
      <c r="F187" s="3"/>
      <c r="G187" s="3"/>
      <c r="H187" s="3"/>
      <c r="I187" s="3"/>
      <c r="J187" s="3"/>
      <c r="K187" s="3"/>
      <c r="L187" s="3"/>
      <c r="M187" s="3"/>
      <c r="N187" s="3"/>
      <c r="O187" s="14"/>
      <c r="P187" s="13"/>
      <c r="Q187" s="57" t="str">
        <f>_xlfn.IFNA(IF(Formler!AH181=0,"",Formler!AH181),"")</f>
        <v/>
      </c>
      <c r="R187" s="57" t="str">
        <f>_xlfn.IFNA(IF(Formler!AI181=0,"",Formler!AI181),"")</f>
        <v/>
      </c>
      <c r="S187" s="57" t="str">
        <f>_xlfn.IFNA(IF(Formler!AJ181=0,"",Formler!AJ181),"")</f>
        <v/>
      </c>
      <c r="T187" s="57" t="str">
        <f>_xlfn.IFNA(IF(Formler!AK181=0,"",Formler!AK181),"")</f>
        <v/>
      </c>
      <c r="U187" s="57" t="str">
        <f>_xlfn.IFNA(IF(Formler!AL181=0,"",Formler!AL181),"")</f>
        <v/>
      </c>
      <c r="V187" s="26"/>
    </row>
    <row r="188" spans="1:22" x14ac:dyDescent="0.3">
      <c r="A188" s="25"/>
      <c r="B188" s="1"/>
      <c r="C188" s="3"/>
      <c r="D188" s="3"/>
      <c r="E188" s="3"/>
      <c r="F188" s="3"/>
      <c r="G188" s="3"/>
      <c r="H188" s="3"/>
      <c r="I188" s="3"/>
      <c r="J188" s="3"/>
      <c r="K188" s="3"/>
      <c r="L188" s="3"/>
      <c r="M188" s="3"/>
      <c r="N188" s="3"/>
      <c r="O188" s="14"/>
      <c r="P188" s="13"/>
      <c r="Q188" s="57" t="str">
        <f>_xlfn.IFNA(IF(Formler!AH182=0,"",Formler!AH182),"")</f>
        <v/>
      </c>
      <c r="R188" s="57" t="str">
        <f>_xlfn.IFNA(IF(Formler!AI182=0,"",Formler!AI182),"")</f>
        <v/>
      </c>
      <c r="S188" s="57" t="str">
        <f>_xlfn.IFNA(IF(Formler!AJ182=0,"",Formler!AJ182),"")</f>
        <v/>
      </c>
      <c r="T188" s="57" t="str">
        <f>_xlfn.IFNA(IF(Formler!AK182=0,"",Formler!AK182),"")</f>
        <v/>
      </c>
      <c r="U188" s="57" t="str">
        <f>_xlfn.IFNA(IF(Formler!AL182=0,"",Formler!AL182),"")</f>
        <v/>
      </c>
      <c r="V188" s="26"/>
    </row>
    <row r="189" spans="1:22" x14ac:dyDescent="0.3">
      <c r="A189" s="25"/>
      <c r="B189" s="1"/>
      <c r="C189" s="3"/>
      <c r="D189" s="3"/>
      <c r="E189" s="3"/>
      <c r="F189" s="3"/>
      <c r="G189" s="3"/>
      <c r="H189" s="3"/>
      <c r="I189" s="3"/>
      <c r="J189" s="3"/>
      <c r="K189" s="3"/>
      <c r="L189" s="3"/>
      <c r="M189" s="3"/>
      <c r="N189" s="3"/>
      <c r="O189" s="14"/>
      <c r="P189" s="13"/>
      <c r="Q189" s="57" t="str">
        <f>_xlfn.IFNA(IF(Formler!AH183=0,"",Formler!AH183),"")</f>
        <v/>
      </c>
      <c r="R189" s="57" t="str">
        <f>_xlfn.IFNA(IF(Formler!AI183=0,"",Formler!AI183),"")</f>
        <v/>
      </c>
      <c r="S189" s="57" t="str">
        <f>_xlfn.IFNA(IF(Formler!AJ183=0,"",Formler!AJ183),"")</f>
        <v/>
      </c>
      <c r="T189" s="57" t="str">
        <f>_xlfn.IFNA(IF(Formler!AK183=0,"",Formler!AK183),"")</f>
        <v/>
      </c>
      <c r="U189" s="57" t="str">
        <f>_xlfn.IFNA(IF(Formler!AL183=0,"",Formler!AL183),"")</f>
        <v/>
      </c>
      <c r="V189" s="26"/>
    </row>
    <row r="190" spans="1:22" x14ac:dyDescent="0.3">
      <c r="A190" s="25"/>
      <c r="B190" s="1"/>
      <c r="C190" s="3"/>
      <c r="D190" s="3"/>
      <c r="E190" s="3"/>
      <c r="F190" s="3"/>
      <c r="G190" s="3"/>
      <c r="H190" s="3"/>
      <c r="I190" s="3"/>
      <c r="J190" s="3"/>
      <c r="K190" s="3"/>
      <c r="L190" s="3"/>
      <c r="M190" s="3"/>
      <c r="N190" s="3"/>
      <c r="O190" s="14"/>
      <c r="P190" s="13"/>
      <c r="Q190" s="57" t="str">
        <f>_xlfn.IFNA(IF(Formler!AH184=0,"",Formler!AH184),"")</f>
        <v/>
      </c>
      <c r="R190" s="57" t="str">
        <f>_xlfn.IFNA(IF(Formler!AI184=0,"",Formler!AI184),"")</f>
        <v/>
      </c>
      <c r="S190" s="57" t="str">
        <f>_xlfn.IFNA(IF(Formler!AJ184=0,"",Formler!AJ184),"")</f>
        <v/>
      </c>
      <c r="T190" s="57" t="str">
        <f>_xlfn.IFNA(IF(Formler!AK184=0,"",Formler!AK184),"")</f>
        <v/>
      </c>
      <c r="U190" s="57" t="str">
        <f>_xlfn.IFNA(IF(Formler!AL184=0,"",Formler!AL184),"")</f>
        <v/>
      </c>
      <c r="V190" s="26"/>
    </row>
    <row r="191" spans="1:22" x14ac:dyDescent="0.3">
      <c r="A191" s="25"/>
      <c r="B191" s="1"/>
      <c r="C191" s="3"/>
      <c r="D191" s="3"/>
      <c r="E191" s="3"/>
      <c r="F191" s="3"/>
      <c r="G191" s="3"/>
      <c r="H191" s="3"/>
      <c r="I191" s="3"/>
      <c r="J191" s="3"/>
      <c r="K191" s="3"/>
      <c r="L191" s="3"/>
      <c r="M191" s="3"/>
      <c r="N191" s="3"/>
      <c r="O191" s="14"/>
      <c r="P191" s="13"/>
      <c r="Q191" s="57" t="str">
        <f>_xlfn.IFNA(IF(Formler!AH185=0,"",Formler!AH185),"")</f>
        <v/>
      </c>
      <c r="R191" s="57" t="str">
        <f>_xlfn.IFNA(IF(Formler!AI185=0,"",Formler!AI185),"")</f>
        <v/>
      </c>
      <c r="S191" s="57" t="str">
        <f>_xlfn.IFNA(IF(Formler!AJ185=0,"",Formler!AJ185),"")</f>
        <v/>
      </c>
      <c r="T191" s="57" t="str">
        <f>_xlfn.IFNA(IF(Formler!AK185=0,"",Formler!AK185),"")</f>
        <v/>
      </c>
      <c r="U191" s="57" t="str">
        <f>_xlfn.IFNA(IF(Formler!AL185=0,"",Formler!AL185),"")</f>
        <v/>
      </c>
      <c r="V191" s="26"/>
    </row>
    <row r="192" spans="1:22" x14ac:dyDescent="0.3">
      <c r="A192" s="25"/>
      <c r="B192" s="1"/>
      <c r="C192" s="3"/>
      <c r="D192" s="3"/>
      <c r="E192" s="3"/>
      <c r="F192" s="3"/>
      <c r="G192" s="3"/>
      <c r="H192" s="3"/>
      <c r="I192" s="3"/>
      <c r="J192" s="3"/>
      <c r="K192" s="3"/>
      <c r="L192" s="3"/>
      <c r="M192" s="3"/>
      <c r="N192" s="3"/>
      <c r="O192" s="14"/>
      <c r="P192" s="13"/>
      <c r="Q192" s="57" t="str">
        <f>_xlfn.IFNA(IF(Formler!AH186=0,"",Formler!AH186),"")</f>
        <v/>
      </c>
      <c r="R192" s="57" t="str">
        <f>_xlfn.IFNA(IF(Formler!AI186=0,"",Formler!AI186),"")</f>
        <v/>
      </c>
      <c r="S192" s="57" t="str">
        <f>_xlfn.IFNA(IF(Formler!AJ186=0,"",Formler!AJ186),"")</f>
        <v/>
      </c>
      <c r="T192" s="57" t="str">
        <f>_xlfn.IFNA(IF(Formler!AK186=0,"",Formler!AK186),"")</f>
        <v/>
      </c>
      <c r="U192" s="57" t="str">
        <f>_xlfn.IFNA(IF(Formler!AL186=0,"",Formler!AL186),"")</f>
        <v/>
      </c>
      <c r="V192" s="26"/>
    </row>
    <row r="193" spans="1:22" x14ac:dyDescent="0.3">
      <c r="A193" s="25"/>
      <c r="B193" s="1"/>
      <c r="C193" s="3"/>
      <c r="D193" s="3"/>
      <c r="E193" s="3"/>
      <c r="F193" s="3"/>
      <c r="G193" s="3"/>
      <c r="H193" s="3"/>
      <c r="I193" s="3"/>
      <c r="J193" s="3"/>
      <c r="K193" s="3"/>
      <c r="L193" s="3"/>
      <c r="M193" s="3"/>
      <c r="N193" s="3"/>
      <c r="O193" s="14"/>
      <c r="P193" s="13"/>
      <c r="Q193" s="57" t="str">
        <f>_xlfn.IFNA(IF(Formler!AH187=0,"",Formler!AH187),"")</f>
        <v/>
      </c>
      <c r="R193" s="57" t="str">
        <f>_xlfn.IFNA(IF(Formler!AI187=0,"",Formler!AI187),"")</f>
        <v/>
      </c>
      <c r="S193" s="57" t="str">
        <f>_xlfn.IFNA(IF(Formler!AJ187=0,"",Formler!AJ187),"")</f>
        <v/>
      </c>
      <c r="T193" s="57" t="str">
        <f>_xlfn.IFNA(IF(Formler!AK187=0,"",Formler!AK187),"")</f>
        <v/>
      </c>
      <c r="U193" s="57" t="str">
        <f>_xlfn.IFNA(IF(Formler!AL187=0,"",Formler!AL187),"")</f>
        <v/>
      </c>
      <c r="V193" s="26"/>
    </row>
    <row r="194" spans="1:22" x14ac:dyDescent="0.3">
      <c r="A194" s="25"/>
      <c r="B194" s="1"/>
      <c r="C194" s="3"/>
      <c r="D194" s="3"/>
      <c r="E194" s="3"/>
      <c r="F194" s="3"/>
      <c r="G194" s="3"/>
      <c r="H194" s="3"/>
      <c r="I194" s="3"/>
      <c r="J194" s="3"/>
      <c r="K194" s="3"/>
      <c r="L194" s="3"/>
      <c r="M194" s="3"/>
      <c r="N194" s="3"/>
      <c r="O194" s="14"/>
      <c r="P194" s="13"/>
      <c r="Q194" s="57" t="str">
        <f>_xlfn.IFNA(IF(Formler!AH188=0,"",Formler!AH188),"")</f>
        <v/>
      </c>
      <c r="R194" s="57" t="str">
        <f>_xlfn.IFNA(IF(Formler!AI188=0,"",Formler!AI188),"")</f>
        <v/>
      </c>
      <c r="S194" s="57" t="str">
        <f>_xlfn.IFNA(IF(Formler!AJ188=0,"",Formler!AJ188),"")</f>
        <v/>
      </c>
      <c r="T194" s="57" t="str">
        <f>_xlfn.IFNA(IF(Formler!AK188=0,"",Formler!AK188),"")</f>
        <v/>
      </c>
      <c r="U194" s="57" t="str">
        <f>_xlfn.IFNA(IF(Formler!AL188=0,"",Formler!AL188),"")</f>
        <v/>
      </c>
      <c r="V194" s="26"/>
    </row>
    <row r="195" spans="1:22" x14ac:dyDescent="0.3">
      <c r="A195" s="25"/>
      <c r="B195" s="1"/>
      <c r="C195" s="3"/>
      <c r="D195" s="3"/>
      <c r="E195" s="3"/>
      <c r="F195" s="3"/>
      <c r="G195" s="3"/>
      <c r="H195" s="3"/>
      <c r="I195" s="3"/>
      <c r="J195" s="3"/>
      <c r="K195" s="3"/>
      <c r="L195" s="3"/>
      <c r="M195" s="3"/>
      <c r="N195" s="3"/>
      <c r="O195" s="14"/>
      <c r="P195" s="13"/>
      <c r="Q195" s="57" t="str">
        <f>_xlfn.IFNA(IF(Formler!AH189=0,"",Formler!AH189),"")</f>
        <v/>
      </c>
      <c r="R195" s="57" t="str">
        <f>_xlfn.IFNA(IF(Formler!AI189=0,"",Formler!AI189),"")</f>
        <v/>
      </c>
      <c r="S195" s="57" t="str">
        <f>_xlfn.IFNA(IF(Formler!AJ189=0,"",Formler!AJ189),"")</f>
        <v/>
      </c>
      <c r="T195" s="57" t="str">
        <f>_xlfn.IFNA(IF(Formler!AK189=0,"",Formler!AK189),"")</f>
        <v/>
      </c>
      <c r="U195" s="57" t="str">
        <f>_xlfn.IFNA(IF(Formler!AL189=0,"",Formler!AL189),"")</f>
        <v/>
      </c>
      <c r="V195" s="26"/>
    </row>
    <row r="196" spans="1:22" x14ac:dyDescent="0.3">
      <c r="A196" s="25"/>
      <c r="B196" s="1"/>
      <c r="C196" s="3"/>
      <c r="D196" s="3"/>
      <c r="E196" s="3"/>
      <c r="F196" s="3"/>
      <c r="G196" s="3"/>
      <c r="H196" s="3"/>
      <c r="I196" s="3"/>
      <c r="J196" s="3"/>
      <c r="K196" s="3"/>
      <c r="L196" s="3"/>
      <c r="M196" s="3"/>
      <c r="N196" s="3"/>
      <c r="O196" s="14"/>
      <c r="P196" s="13"/>
      <c r="Q196" s="57" t="str">
        <f>_xlfn.IFNA(IF(Formler!AH190=0,"",Formler!AH190),"")</f>
        <v/>
      </c>
      <c r="R196" s="57" t="str">
        <f>_xlfn.IFNA(IF(Formler!AI190=0,"",Formler!AI190),"")</f>
        <v/>
      </c>
      <c r="S196" s="57" t="str">
        <f>_xlfn.IFNA(IF(Formler!AJ190=0,"",Formler!AJ190),"")</f>
        <v/>
      </c>
      <c r="T196" s="57" t="str">
        <f>_xlfn.IFNA(IF(Formler!AK190=0,"",Formler!AK190),"")</f>
        <v/>
      </c>
      <c r="U196" s="57" t="str">
        <f>_xlfn.IFNA(IF(Formler!AL190=0,"",Formler!AL190),"")</f>
        <v/>
      </c>
      <c r="V196" s="26"/>
    </row>
    <row r="197" spans="1:22" x14ac:dyDescent="0.3">
      <c r="A197" s="25"/>
      <c r="B197" s="1"/>
      <c r="C197" s="3"/>
      <c r="D197" s="3"/>
      <c r="E197" s="3"/>
      <c r="F197" s="3"/>
      <c r="G197" s="3"/>
      <c r="H197" s="3"/>
      <c r="I197" s="3"/>
      <c r="J197" s="3"/>
      <c r="K197" s="3"/>
      <c r="L197" s="3"/>
      <c r="M197" s="3"/>
      <c r="N197" s="3"/>
      <c r="O197" s="14"/>
      <c r="P197" s="13"/>
      <c r="Q197" s="57" t="str">
        <f>_xlfn.IFNA(IF(Formler!AH191=0,"",Formler!AH191),"")</f>
        <v/>
      </c>
      <c r="R197" s="57" t="str">
        <f>_xlfn.IFNA(IF(Formler!AI191=0,"",Formler!AI191),"")</f>
        <v/>
      </c>
      <c r="S197" s="57" t="str">
        <f>_xlfn.IFNA(IF(Formler!AJ191=0,"",Formler!AJ191),"")</f>
        <v/>
      </c>
      <c r="T197" s="57" t="str">
        <f>_xlfn.IFNA(IF(Formler!AK191=0,"",Formler!AK191),"")</f>
        <v/>
      </c>
      <c r="U197" s="57" t="str">
        <f>_xlfn.IFNA(IF(Formler!AL191=0,"",Formler!AL191),"")</f>
        <v/>
      </c>
      <c r="V197" s="26"/>
    </row>
    <row r="198" spans="1:22" x14ac:dyDescent="0.3">
      <c r="A198" s="25"/>
      <c r="B198" s="1"/>
      <c r="C198" s="3"/>
      <c r="D198" s="3"/>
      <c r="E198" s="3"/>
      <c r="F198" s="3"/>
      <c r="G198" s="3"/>
      <c r="H198" s="3"/>
      <c r="I198" s="3"/>
      <c r="J198" s="3"/>
      <c r="K198" s="3"/>
      <c r="L198" s="3"/>
      <c r="M198" s="3"/>
      <c r="N198" s="3"/>
      <c r="O198" s="14"/>
      <c r="P198" s="13"/>
      <c r="Q198" s="57" t="str">
        <f>_xlfn.IFNA(IF(Formler!AH192=0,"",Formler!AH192),"")</f>
        <v/>
      </c>
      <c r="R198" s="57" t="str">
        <f>_xlfn.IFNA(IF(Formler!AI192=0,"",Formler!AI192),"")</f>
        <v/>
      </c>
      <c r="S198" s="57" t="str">
        <f>_xlfn.IFNA(IF(Formler!AJ192=0,"",Formler!AJ192),"")</f>
        <v/>
      </c>
      <c r="T198" s="57" t="str">
        <f>_xlfn.IFNA(IF(Formler!AK192=0,"",Formler!AK192),"")</f>
        <v/>
      </c>
      <c r="U198" s="57" t="str">
        <f>_xlfn.IFNA(IF(Formler!AL192=0,"",Formler!AL192),"")</f>
        <v/>
      </c>
      <c r="V198" s="26"/>
    </row>
    <row r="199" spans="1:22" x14ac:dyDescent="0.3">
      <c r="A199" s="25"/>
      <c r="B199" s="1"/>
      <c r="C199" s="3"/>
      <c r="D199" s="3"/>
      <c r="E199" s="3"/>
      <c r="F199" s="3"/>
      <c r="G199" s="3"/>
      <c r="H199" s="3"/>
      <c r="I199" s="3"/>
      <c r="J199" s="3"/>
      <c r="K199" s="3"/>
      <c r="L199" s="3"/>
      <c r="M199" s="3"/>
      <c r="N199" s="3"/>
      <c r="O199" s="14"/>
      <c r="P199" s="13"/>
      <c r="Q199" s="57" t="str">
        <f>_xlfn.IFNA(IF(Formler!AH193=0,"",Formler!AH193),"")</f>
        <v/>
      </c>
      <c r="R199" s="57" t="str">
        <f>_xlfn.IFNA(IF(Formler!AI193=0,"",Formler!AI193),"")</f>
        <v/>
      </c>
      <c r="S199" s="57" t="str">
        <f>_xlfn.IFNA(IF(Formler!AJ193=0,"",Formler!AJ193),"")</f>
        <v/>
      </c>
      <c r="T199" s="57" t="str">
        <f>_xlfn.IFNA(IF(Formler!AK193=0,"",Formler!AK193),"")</f>
        <v/>
      </c>
      <c r="U199" s="57" t="str">
        <f>_xlfn.IFNA(IF(Formler!AL193=0,"",Formler!AL193),"")</f>
        <v/>
      </c>
      <c r="V199" s="26"/>
    </row>
    <row r="200" spans="1:22" x14ac:dyDescent="0.3">
      <c r="A200" s="25"/>
      <c r="B200" s="1"/>
      <c r="C200" s="3"/>
      <c r="D200" s="3"/>
      <c r="E200" s="3"/>
      <c r="F200" s="3"/>
      <c r="G200" s="3"/>
      <c r="H200" s="3"/>
      <c r="I200" s="3"/>
      <c r="J200" s="3"/>
      <c r="K200" s="3"/>
      <c r="L200" s="3"/>
      <c r="M200" s="3"/>
      <c r="N200" s="3"/>
      <c r="O200" s="14"/>
      <c r="P200" s="13"/>
      <c r="Q200" s="57" t="str">
        <f>_xlfn.IFNA(IF(Formler!AH194=0,"",Formler!AH194),"")</f>
        <v/>
      </c>
      <c r="R200" s="57" t="str">
        <f>_xlfn.IFNA(IF(Formler!AI194=0,"",Formler!AI194),"")</f>
        <v/>
      </c>
      <c r="S200" s="57" t="str">
        <f>_xlfn.IFNA(IF(Formler!AJ194=0,"",Formler!AJ194),"")</f>
        <v/>
      </c>
      <c r="T200" s="57" t="str">
        <f>_xlfn.IFNA(IF(Formler!AK194=0,"",Formler!AK194),"")</f>
        <v/>
      </c>
      <c r="U200" s="57" t="str">
        <f>_xlfn.IFNA(IF(Formler!AL194=0,"",Formler!AL194),"")</f>
        <v/>
      </c>
      <c r="V200" s="26"/>
    </row>
    <row r="201" spans="1:22" x14ac:dyDescent="0.3">
      <c r="A201" s="25"/>
      <c r="B201" s="1"/>
      <c r="C201" s="3"/>
      <c r="D201" s="3"/>
      <c r="E201" s="3"/>
      <c r="F201" s="3"/>
      <c r="G201" s="3"/>
      <c r="H201" s="3"/>
      <c r="I201" s="3"/>
      <c r="J201" s="3"/>
      <c r="K201" s="3"/>
      <c r="L201" s="3"/>
      <c r="M201" s="3"/>
      <c r="N201" s="3"/>
      <c r="O201" s="14"/>
      <c r="P201" s="13"/>
      <c r="Q201" s="57" t="str">
        <f>_xlfn.IFNA(IF(Formler!AH195=0,"",Formler!AH195),"")</f>
        <v/>
      </c>
      <c r="R201" s="57" t="str">
        <f>_xlfn.IFNA(IF(Formler!AI195=0,"",Formler!AI195),"")</f>
        <v/>
      </c>
      <c r="S201" s="57" t="str">
        <f>_xlfn.IFNA(IF(Formler!AJ195=0,"",Formler!AJ195),"")</f>
        <v/>
      </c>
      <c r="T201" s="57" t="str">
        <f>_xlfn.IFNA(IF(Formler!AK195=0,"",Formler!AK195),"")</f>
        <v/>
      </c>
      <c r="U201" s="57" t="str">
        <f>_xlfn.IFNA(IF(Formler!AL195=0,"",Formler!AL195),"")</f>
        <v/>
      </c>
      <c r="V201" s="26"/>
    </row>
    <row r="202" spans="1:22" x14ac:dyDescent="0.3">
      <c r="A202" s="25"/>
      <c r="B202" s="1"/>
      <c r="C202" s="3"/>
      <c r="D202" s="3"/>
      <c r="E202" s="3"/>
      <c r="F202" s="3"/>
      <c r="G202" s="3"/>
      <c r="H202" s="3"/>
      <c r="I202" s="3"/>
      <c r="J202" s="3"/>
      <c r="K202" s="3"/>
      <c r="L202" s="3"/>
      <c r="M202" s="3"/>
      <c r="N202" s="3"/>
      <c r="O202" s="14"/>
      <c r="P202" s="13"/>
      <c r="Q202" s="57" t="str">
        <f>_xlfn.IFNA(IF(Formler!AH196=0,"",Formler!AH196),"")</f>
        <v/>
      </c>
      <c r="R202" s="57" t="str">
        <f>_xlfn.IFNA(IF(Formler!AI196=0,"",Formler!AI196),"")</f>
        <v/>
      </c>
      <c r="S202" s="57" t="str">
        <f>_xlfn.IFNA(IF(Formler!AJ196=0,"",Formler!AJ196),"")</f>
        <v/>
      </c>
      <c r="T202" s="57" t="str">
        <f>_xlfn.IFNA(IF(Formler!AK196=0,"",Formler!AK196),"")</f>
        <v/>
      </c>
      <c r="U202" s="57" t="str">
        <f>_xlfn.IFNA(IF(Formler!AL196=0,"",Formler!AL196),"")</f>
        <v/>
      </c>
      <c r="V202" s="26"/>
    </row>
    <row r="203" spans="1:22" x14ac:dyDescent="0.3">
      <c r="A203" s="25"/>
      <c r="B203" s="1"/>
      <c r="C203" s="3"/>
      <c r="D203" s="3"/>
      <c r="E203" s="3"/>
      <c r="F203" s="3"/>
      <c r="G203" s="3"/>
      <c r="H203" s="3"/>
      <c r="I203" s="3"/>
      <c r="J203" s="3"/>
      <c r="K203" s="3"/>
      <c r="L203" s="3"/>
      <c r="M203" s="3"/>
      <c r="N203" s="3"/>
      <c r="O203" s="14"/>
      <c r="P203" s="13"/>
      <c r="Q203" s="57" t="str">
        <f>_xlfn.IFNA(IF(Formler!AH197=0,"",Formler!AH197),"")</f>
        <v/>
      </c>
      <c r="R203" s="57" t="str">
        <f>_xlfn.IFNA(IF(Formler!AI197=0,"",Formler!AI197),"")</f>
        <v/>
      </c>
      <c r="S203" s="57" t="str">
        <f>_xlfn.IFNA(IF(Formler!AJ197=0,"",Formler!AJ197),"")</f>
        <v/>
      </c>
      <c r="T203" s="57" t="str">
        <f>_xlfn.IFNA(IF(Formler!AK197=0,"",Formler!AK197),"")</f>
        <v/>
      </c>
      <c r="U203" s="57" t="str">
        <f>_xlfn.IFNA(IF(Formler!AL197=0,"",Formler!AL197),"")</f>
        <v/>
      </c>
      <c r="V203" s="26"/>
    </row>
    <row r="204" spans="1:22" x14ac:dyDescent="0.3">
      <c r="A204" s="25"/>
      <c r="B204" s="1"/>
      <c r="C204" s="3"/>
      <c r="D204" s="3"/>
      <c r="E204" s="3"/>
      <c r="F204" s="3"/>
      <c r="G204" s="3"/>
      <c r="H204" s="3"/>
      <c r="I204" s="3"/>
      <c r="J204" s="3"/>
      <c r="K204" s="3"/>
      <c r="L204" s="3"/>
      <c r="M204" s="3"/>
      <c r="N204" s="3"/>
      <c r="O204" s="14"/>
      <c r="P204" s="13"/>
      <c r="Q204" s="57" t="str">
        <f>_xlfn.IFNA(IF(Formler!AH198=0,"",Formler!AH198),"")</f>
        <v/>
      </c>
      <c r="R204" s="57" t="str">
        <f>_xlfn.IFNA(IF(Formler!AI198=0,"",Formler!AI198),"")</f>
        <v/>
      </c>
      <c r="S204" s="57" t="str">
        <f>_xlfn.IFNA(IF(Formler!AJ198=0,"",Formler!AJ198),"")</f>
        <v/>
      </c>
      <c r="T204" s="57" t="str">
        <f>_xlfn.IFNA(IF(Formler!AK198=0,"",Formler!AK198),"")</f>
        <v/>
      </c>
      <c r="U204" s="57" t="str">
        <f>_xlfn.IFNA(IF(Formler!AL198=0,"",Formler!AL198),"")</f>
        <v/>
      </c>
      <c r="V204" s="26"/>
    </row>
    <row r="205" spans="1:22" x14ac:dyDescent="0.3">
      <c r="A205" s="25"/>
      <c r="B205" s="1"/>
      <c r="C205" s="3"/>
      <c r="D205" s="3"/>
      <c r="E205" s="3"/>
      <c r="F205" s="3"/>
      <c r="G205" s="3"/>
      <c r="H205" s="3"/>
      <c r="I205" s="3"/>
      <c r="J205" s="3"/>
      <c r="K205" s="3"/>
      <c r="L205" s="3"/>
      <c r="M205" s="3"/>
      <c r="N205" s="3"/>
      <c r="O205" s="14"/>
      <c r="P205" s="13"/>
      <c r="Q205" s="57" t="str">
        <f>_xlfn.IFNA(IF(Formler!AH199=0,"",Formler!AH199),"")</f>
        <v/>
      </c>
      <c r="R205" s="57" t="str">
        <f>_xlfn.IFNA(IF(Formler!AI199=0,"",Formler!AI199),"")</f>
        <v/>
      </c>
      <c r="S205" s="57" t="str">
        <f>_xlfn.IFNA(IF(Formler!AJ199=0,"",Formler!AJ199),"")</f>
        <v/>
      </c>
      <c r="T205" s="57" t="str">
        <f>_xlfn.IFNA(IF(Formler!AK199=0,"",Formler!AK199),"")</f>
        <v/>
      </c>
      <c r="U205" s="57" t="str">
        <f>_xlfn.IFNA(IF(Formler!AL199=0,"",Formler!AL199),"")</f>
        <v/>
      </c>
      <c r="V205" s="26"/>
    </row>
    <row r="206" spans="1:22" x14ac:dyDescent="0.3">
      <c r="A206" s="25"/>
      <c r="B206" s="1"/>
      <c r="C206" s="3"/>
      <c r="D206" s="3"/>
      <c r="E206" s="3"/>
      <c r="F206" s="3"/>
      <c r="G206" s="3"/>
      <c r="H206" s="3"/>
      <c r="I206" s="3"/>
      <c r="J206" s="3"/>
      <c r="K206" s="3"/>
      <c r="L206" s="3"/>
      <c r="M206" s="3"/>
      <c r="N206" s="3"/>
      <c r="O206" s="14"/>
      <c r="P206" s="13"/>
      <c r="Q206" s="57" t="str">
        <f>_xlfn.IFNA(IF(Formler!AH200=0,"",Formler!AH200),"")</f>
        <v/>
      </c>
      <c r="R206" s="57" t="str">
        <f>_xlfn.IFNA(IF(Formler!AI200=0,"",Formler!AI200),"")</f>
        <v/>
      </c>
      <c r="S206" s="57" t="str">
        <f>_xlfn.IFNA(IF(Formler!AJ200=0,"",Formler!AJ200),"")</f>
        <v/>
      </c>
      <c r="T206" s="57" t="str">
        <f>_xlfn.IFNA(IF(Formler!AK200=0,"",Formler!AK200),"")</f>
        <v/>
      </c>
      <c r="U206" s="57" t="str">
        <f>_xlfn.IFNA(IF(Formler!AL200=0,"",Formler!AL200),"")</f>
        <v/>
      </c>
      <c r="V206" s="26"/>
    </row>
    <row r="207" spans="1:22" x14ac:dyDescent="0.3">
      <c r="A207" s="25"/>
      <c r="B207" s="1"/>
      <c r="C207" s="3"/>
      <c r="D207" s="3"/>
      <c r="E207" s="3"/>
      <c r="F207" s="3"/>
      <c r="G207" s="3"/>
      <c r="H207" s="3"/>
      <c r="I207" s="3"/>
      <c r="J207" s="3"/>
      <c r="K207" s="3"/>
      <c r="L207" s="3"/>
      <c r="M207" s="3"/>
      <c r="N207" s="3"/>
      <c r="O207" s="14"/>
      <c r="P207" s="13"/>
      <c r="Q207" s="57" t="str">
        <f>_xlfn.IFNA(IF(Formler!AH201=0,"",Formler!AH201),"")</f>
        <v/>
      </c>
      <c r="R207" s="57" t="str">
        <f>_xlfn.IFNA(IF(Formler!AI201=0,"",Formler!AI201),"")</f>
        <v/>
      </c>
      <c r="S207" s="57" t="str">
        <f>_xlfn.IFNA(IF(Formler!AJ201=0,"",Formler!AJ201),"")</f>
        <v/>
      </c>
      <c r="T207" s="57" t="str">
        <f>_xlfn.IFNA(IF(Formler!AK201=0,"",Formler!AK201),"")</f>
        <v/>
      </c>
      <c r="U207" s="57" t="str">
        <f>_xlfn.IFNA(IF(Formler!AL201=0,"",Formler!AL201),"")</f>
        <v/>
      </c>
      <c r="V207" s="26"/>
    </row>
    <row r="208" spans="1:22" x14ac:dyDescent="0.3">
      <c r="A208" s="25"/>
      <c r="B208" s="1"/>
      <c r="C208" s="3"/>
      <c r="D208" s="3"/>
      <c r="E208" s="3"/>
      <c r="F208" s="3"/>
      <c r="G208" s="3"/>
      <c r="H208" s="3"/>
      <c r="I208" s="3"/>
      <c r="J208" s="3"/>
      <c r="K208" s="3"/>
      <c r="L208" s="3"/>
      <c r="M208" s="3"/>
      <c r="N208" s="3"/>
      <c r="O208" s="14"/>
      <c r="P208" s="13"/>
      <c r="Q208" s="57" t="str">
        <f>_xlfn.IFNA(IF(Formler!AH202=0,"",Formler!AH202),"")</f>
        <v/>
      </c>
      <c r="R208" s="57" t="str">
        <f>_xlfn.IFNA(IF(Formler!AI202=0,"",Formler!AI202),"")</f>
        <v/>
      </c>
      <c r="S208" s="57" t="str">
        <f>_xlfn.IFNA(IF(Formler!AJ202=0,"",Formler!AJ202),"")</f>
        <v/>
      </c>
      <c r="T208" s="57" t="str">
        <f>_xlfn.IFNA(IF(Formler!AK202=0,"",Formler!AK202),"")</f>
        <v/>
      </c>
      <c r="U208" s="57" t="str">
        <f>_xlfn.IFNA(IF(Formler!AL202=0,"",Formler!AL202),"")</f>
        <v/>
      </c>
      <c r="V208" s="26"/>
    </row>
    <row r="209" spans="1:22" x14ac:dyDescent="0.3">
      <c r="A209" s="25"/>
      <c r="B209" s="1"/>
      <c r="C209" s="3"/>
      <c r="D209" s="3"/>
      <c r="E209" s="3"/>
      <c r="F209" s="3"/>
      <c r="G209" s="3"/>
      <c r="H209" s="3"/>
      <c r="I209" s="3"/>
      <c r="J209" s="3"/>
      <c r="K209" s="3"/>
      <c r="L209" s="3"/>
      <c r="M209" s="3"/>
      <c r="N209" s="3"/>
      <c r="O209" s="14"/>
      <c r="P209" s="13"/>
      <c r="Q209" s="57" t="str">
        <f>_xlfn.IFNA(IF(Formler!AH203=0,"",Formler!AH203),"")</f>
        <v/>
      </c>
      <c r="R209" s="57" t="str">
        <f>_xlfn.IFNA(IF(Formler!AI203=0,"",Formler!AI203),"")</f>
        <v/>
      </c>
      <c r="S209" s="57" t="str">
        <f>_xlfn.IFNA(IF(Formler!AJ203=0,"",Formler!AJ203),"")</f>
        <v/>
      </c>
      <c r="T209" s="57" t="str">
        <f>_xlfn.IFNA(IF(Formler!AK203=0,"",Formler!AK203),"")</f>
        <v/>
      </c>
      <c r="U209" s="57" t="str">
        <f>_xlfn.IFNA(IF(Formler!AL203=0,"",Formler!AL203),"")</f>
        <v/>
      </c>
      <c r="V209" s="26"/>
    </row>
    <row r="210" spans="1:22" x14ac:dyDescent="0.3">
      <c r="A210" s="25"/>
      <c r="B210" s="1"/>
      <c r="C210" s="3"/>
      <c r="D210" s="3"/>
      <c r="E210" s="3"/>
      <c r="F210" s="3"/>
      <c r="G210" s="3"/>
      <c r="H210" s="3"/>
      <c r="I210" s="3"/>
      <c r="J210" s="3"/>
      <c r="K210" s="3"/>
      <c r="L210" s="3"/>
      <c r="M210" s="3"/>
      <c r="N210" s="3"/>
      <c r="O210" s="14"/>
      <c r="P210" s="13"/>
      <c r="Q210" s="57" t="str">
        <f>_xlfn.IFNA(IF(Formler!AH204=0,"",Formler!AH204),"")</f>
        <v/>
      </c>
      <c r="R210" s="57" t="str">
        <f>_xlfn.IFNA(IF(Formler!AI204=0,"",Formler!AI204),"")</f>
        <v/>
      </c>
      <c r="S210" s="57" t="str">
        <f>_xlfn.IFNA(IF(Formler!AJ204=0,"",Formler!AJ204),"")</f>
        <v/>
      </c>
      <c r="T210" s="57" t="str">
        <f>_xlfn.IFNA(IF(Formler!AK204=0,"",Formler!AK204),"")</f>
        <v/>
      </c>
      <c r="U210" s="57" t="str">
        <f>_xlfn.IFNA(IF(Formler!AL204=0,"",Formler!AL204),"")</f>
        <v/>
      </c>
      <c r="V210" s="26"/>
    </row>
    <row r="211" spans="1:22" x14ac:dyDescent="0.3">
      <c r="A211" s="25"/>
      <c r="B211" s="1"/>
      <c r="C211" s="3"/>
      <c r="D211" s="3"/>
      <c r="E211" s="3"/>
      <c r="F211" s="3"/>
      <c r="G211" s="3"/>
      <c r="H211" s="3"/>
      <c r="I211" s="3"/>
      <c r="J211" s="3"/>
      <c r="K211" s="3"/>
      <c r="L211" s="3"/>
      <c r="M211" s="3"/>
      <c r="N211" s="3"/>
      <c r="O211" s="14"/>
      <c r="P211" s="13"/>
      <c r="Q211" s="57" t="str">
        <f>_xlfn.IFNA(IF(Formler!AH205=0,"",Formler!AH205),"")</f>
        <v/>
      </c>
      <c r="R211" s="57" t="str">
        <f>_xlfn.IFNA(IF(Formler!AI205=0,"",Formler!AI205),"")</f>
        <v/>
      </c>
      <c r="S211" s="57" t="str">
        <f>_xlfn.IFNA(IF(Formler!AJ205=0,"",Formler!AJ205),"")</f>
        <v/>
      </c>
      <c r="T211" s="57" t="str">
        <f>_xlfn.IFNA(IF(Formler!AK205=0,"",Formler!AK205),"")</f>
        <v/>
      </c>
      <c r="U211" s="57" t="str">
        <f>_xlfn.IFNA(IF(Formler!AL205=0,"",Formler!AL205),"")</f>
        <v/>
      </c>
      <c r="V211" s="26"/>
    </row>
    <row r="212" spans="1:22" x14ac:dyDescent="0.3">
      <c r="A212" s="25"/>
      <c r="B212" s="1"/>
      <c r="C212" s="3"/>
      <c r="D212" s="3"/>
      <c r="E212" s="3"/>
      <c r="F212" s="3"/>
      <c r="G212" s="3"/>
      <c r="H212" s="3"/>
      <c r="I212" s="3"/>
      <c r="J212" s="3"/>
      <c r="K212" s="3"/>
      <c r="L212" s="3"/>
      <c r="M212" s="3"/>
      <c r="N212" s="3"/>
      <c r="O212" s="14"/>
      <c r="P212" s="13"/>
      <c r="Q212" s="57" t="str">
        <f>_xlfn.IFNA(IF(Formler!AH206=0,"",Formler!AH206),"")</f>
        <v/>
      </c>
      <c r="R212" s="57" t="str">
        <f>_xlfn.IFNA(IF(Formler!AI206=0,"",Formler!AI206),"")</f>
        <v/>
      </c>
      <c r="S212" s="57" t="str">
        <f>_xlfn.IFNA(IF(Formler!AJ206=0,"",Formler!AJ206),"")</f>
        <v/>
      </c>
      <c r="T212" s="57" t="str">
        <f>_xlfn.IFNA(IF(Formler!AK206=0,"",Formler!AK206),"")</f>
        <v/>
      </c>
      <c r="U212" s="57" t="str">
        <f>_xlfn.IFNA(IF(Formler!AL206=0,"",Formler!AL206),"")</f>
        <v/>
      </c>
      <c r="V212" s="26"/>
    </row>
    <row r="213" spans="1:22" x14ac:dyDescent="0.3">
      <c r="A213" s="25"/>
      <c r="B213" s="1"/>
      <c r="C213" s="3"/>
      <c r="D213" s="3"/>
      <c r="E213" s="3"/>
      <c r="F213" s="3"/>
      <c r="G213" s="3"/>
      <c r="H213" s="3"/>
      <c r="I213" s="3"/>
      <c r="J213" s="3"/>
      <c r="K213" s="3"/>
      <c r="L213" s="3"/>
      <c r="M213" s="3"/>
      <c r="N213" s="3"/>
      <c r="O213" s="14"/>
      <c r="P213" s="13"/>
      <c r="Q213" s="57" t="str">
        <f>_xlfn.IFNA(IF(Formler!AH207=0,"",Formler!AH207),"")</f>
        <v/>
      </c>
      <c r="R213" s="57" t="str">
        <f>_xlfn.IFNA(IF(Formler!AI207=0,"",Formler!AI207),"")</f>
        <v/>
      </c>
      <c r="S213" s="57" t="str">
        <f>_xlfn.IFNA(IF(Formler!AJ207=0,"",Formler!AJ207),"")</f>
        <v/>
      </c>
      <c r="T213" s="57" t="str">
        <f>_xlfn.IFNA(IF(Formler!AK207=0,"",Formler!AK207),"")</f>
        <v/>
      </c>
      <c r="U213" s="57" t="str">
        <f>_xlfn.IFNA(IF(Formler!AL207=0,"",Formler!AL207),"")</f>
        <v/>
      </c>
      <c r="V213" s="26"/>
    </row>
    <row r="214" spans="1:22" x14ac:dyDescent="0.3">
      <c r="A214" s="25"/>
      <c r="B214" s="1"/>
      <c r="C214" s="3"/>
      <c r="D214" s="3"/>
      <c r="E214" s="3"/>
      <c r="F214" s="3"/>
      <c r="G214" s="3"/>
      <c r="H214" s="3"/>
      <c r="I214" s="3"/>
      <c r="J214" s="3"/>
      <c r="K214" s="3"/>
      <c r="L214" s="3"/>
      <c r="M214" s="3"/>
      <c r="N214" s="3"/>
      <c r="O214" s="14"/>
      <c r="P214" s="13"/>
      <c r="Q214" s="57" t="str">
        <f>_xlfn.IFNA(IF(Formler!AH208=0,"",Formler!AH208),"")</f>
        <v/>
      </c>
      <c r="R214" s="57" t="str">
        <f>_xlfn.IFNA(IF(Formler!AI208=0,"",Formler!AI208),"")</f>
        <v/>
      </c>
      <c r="S214" s="57" t="str">
        <f>_xlfn.IFNA(IF(Formler!AJ208=0,"",Formler!AJ208),"")</f>
        <v/>
      </c>
      <c r="T214" s="57" t="str">
        <f>_xlfn.IFNA(IF(Formler!AK208=0,"",Formler!AK208),"")</f>
        <v/>
      </c>
      <c r="U214" s="57" t="str">
        <f>_xlfn.IFNA(IF(Formler!AL208=0,"",Formler!AL208),"")</f>
        <v/>
      </c>
      <c r="V214" s="26"/>
    </row>
    <row r="215" spans="1:22" x14ac:dyDescent="0.3">
      <c r="A215" s="25"/>
      <c r="B215" s="1"/>
      <c r="C215" s="3"/>
      <c r="D215" s="3"/>
      <c r="E215" s="3"/>
      <c r="F215" s="3"/>
      <c r="G215" s="3"/>
      <c r="H215" s="3"/>
      <c r="I215" s="3"/>
      <c r="J215" s="3"/>
      <c r="K215" s="3"/>
      <c r="L215" s="3"/>
      <c r="M215" s="3"/>
      <c r="N215" s="3"/>
      <c r="O215" s="14"/>
      <c r="P215" s="13"/>
      <c r="Q215" s="57" t="str">
        <f>_xlfn.IFNA(IF(Formler!AH209=0,"",Formler!AH209),"")</f>
        <v/>
      </c>
      <c r="R215" s="57" t="str">
        <f>_xlfn.IFNA(IF(Formler!AI209=0,"",Formler!AI209),"")</f>
        <v/>
      </c>
      <c r="S215" s="57" t="str">
        <f>_xlfn.IFNA(IF(Formler!AJ209=0,"",Formler!AJ209),"")</f>
        <v/>
      </c>
      <c r="T215" s="57" t="str">
        <f>_xlfn.IFNA(IF(Formler!AK209=0,"",Formler!AK209),"")</f>
        <v/>
      </c>
      <c r="U215" s="57" t="str">
        <f>_xlfn.IFNA(IF(Formler!AL209=0,"",Formler!AL209),"")</f>
        <v/>
      </c>
      <c r="V215" s="26"/>
    </row>
    <row r="216" spans="1:22" x14ac:dyDescent="0.3">
      <c r="A216" s="25"/>
      <c r="B216" s="1"/>
      <c r="C216" s="3"/>
      <c r="D216" s="3"/>
      <c r="E216" s="3"/>
      <c r="F216" s="3"/>
      <c r="G216" s="3"/>
      <c r="H216" s="3"/>
      <c r="I216" s="3"/>
      <c r="J216" s="3"/>
      <c r="K216" s="3"/>
      <c r="L216" s="3"/>
      <c r="M216" s="3"/>
      <c r="N216" s="3"/>
      <c r="O216" s="14"/>
      <c r="P216" s="13"/>
      <c r="Q216" s="57" t="str">
        <f>_xlfn.IFNA(IF(Formler!AH210=0,"",Formler!AH210),"")</f>
        <v/>
      </c>
      <c r="R216" s="57" t="str">
        <f>_xlfn.IFNA(IF(Formler!AI210=0,"",Formler!AI210),"")</f>
        <v/>
      </c>
      <c r="S216" s="57" t="str">
        <f>_xlfn.IFNA(IF(Formler!AJ210=0,"",Formler!AJ210),"")</f>
        <v/>
      </c>
      <c r="T216" s="57" t="str">
        <f>_xlfn.IFNA(IF(Formler!AK210=0,"",Formler!AK210),"")</f>
        <v/>
      </c>
      <c r="U216" s="57" t="str">
        <f>_xlfn.IFNA(IF(Formler!AL210=0,"",Formler!AL210),"")</f>
        <v/>
      </c>
      <c r="V216" s="26"/>
    </row>
    <row r="217" spans="1:22" x14ac:dyDescent="0.3">
      <c r="A217" s="25"/>
      <c r="B217" s="1"/>
      <c r="C217" s="3"/>
      <c r="D217" s="3"/>
      <c r="E217" s="3"/>
      <c r="F217" s="3"/>
      <c r="G217" s="3"/>
      <c r="H217" s="3"/>
      <c r="I217" s="3"/>
      <c r="J217" s="3"/>
      <c r="K217" s="3"/>
      <c r="L217" s="3"/>
      <c r="M217" s="3"/>
      <c r="N217" s="3"/>
      <c r="O217" s="14"/>
      <c r="P217" s="13"/>
      <c r="Q217" s="57" t="str">
        <f>_xlfn.IFNA(IF(Formler!AH211=0,"",Formler!AH211),"")</f>
        <v/>
      </c>
      <c r="R217" s="57" t="str">
        <f>_xlfn.IFNA(IF(Formler!AI211=0,"",Formler!AI211),"")</f>
        <v/>
      </c>
      <c r="S217" s="57" t="str">
        <f>_xlfn.IFNA(IF(Formler!AJ211=0,"",Formler!AJ211),"")</f>
        <v/>
      </c>
      <c r="T217" s="57" t="str">
        <f>_xlfn.IFNA(IF(Formler!AK211=0,"",Formler!AK211),"")</f>
        <v/>
      </c>
      <c r="U217" s="57" t="str">
        <f>_xlfn.IFNA(IF(Formler!AL211=0,"",Formler!AL211),"")</f>
        <v/>
      </c>
      <c r="V217" s="26"/>
    </row>
    <row r="218" spans="1:22" x14ac:dyDescent="0.3">
      <c r="A218" s="25"/>
      <c r="B218" s="1"/>
      <c r="C218" s="3"/>
      <c r="D218" s="3"/>
      <c r="E218" s="3"/>
      <c r="F218" s="3"/>
      <c r="G218" s="3"/>
      <c r="H218" s="3"/>
      <c r="I218" s="3"/>
      <c r="J218" s="3"/>
      <c r="K218" s="3"/>
      <c r="L218" s="3"/>
      <c r="M218" s="3"/>
      <c r="N218" s="3"/>
      <c r="O218" s="14"/>
      <c r="P218" s="13"/>
      <c r="Q218" s="57" t="str">
        <f>_xlfn.IFNA(IF(Formler!AH212=0,"",Formler!AH212),"")</f>
        <v/>
      </c>
      <c r="R218" s="57" t="str">
        <f>_xlfn.IFNA(IF(Formler!AI212=0,"",Formler!AI212),"")</f>
        <v/>
      </c>
      <c r="S218" s="57" t="str">
        <f>_xlfn.IFNA(IF(Formler!AJ212=0,"",Formler!AJ212),"")</f>
        <v/>
      </c>
      <c r="T218" s="57" t="str">
        <f>_xlfn.IFNA(IF(Formler!AK212=0,"",Formler!AK212),"")</f>
        <v/>
      </c>
      <c r="U218" s="57" t="str">
        <f>_xlfn.IFNA(IF(Formler!AL212=0,"",Formler!AL212),"")</f>
        <v/>
      </c>
      <c r="V218" s="26"/>
    </row>
    <row r="219" spans="1:22" x14ac:dyDescent="0.3">
      <c r="A219" s="25"/>
      <c r="B219" s="1"/>
      <c r="C219" s="3"/>
      <c r="D219" s="3"/>
      <c r="E219" s="3"/>
      <c r="F219" s="3"/>
      <c r="G219" s="3"/>
      <c r="H219" s="3"/>
      <c r="I219" s="3"/>
      <c r="J219" s="3"/>
      <c r="K219" s="3"/>
      <c r="L219" s="3"/>
      <c r="M219" s="3"/>
      <c r="N219" s="3"/>
      <c r="O219" s="14"/>
      <c r="P219" s="13"/>
      <c r="Q219" s="57" t="str">
        <f>_xlfn.IFNA(IF(Formler!AH213=0,"",Formler!AH213),"")</f>
        <v/>
      </c>
      <c r="R219" s="57" t="str">
        <f>_xlfn.IFNA(IF(Formler!AI213=0,"",Formler!AI213),"")</f>
        <v/>
      </c>
      <c r="S219" s="57" t="str">
        <f>_xlfn.IFNA(IF(Formler!AJ213=0,"",Formler!AJ213),"")</f>
        <v/>
      </c>
      <c r="T219" s="57" t="str">
        <f>_xlfn.IFNA(IF(Formler!AK213=0,"",Formler!AK213),"")</f>
        <v/>
      </c>
      <c r="U219" s="57" t="str">
        <f>_xlfn.IFNA(IF(Formler!AL213=0,"",Formler!AL213),"")</f>
        <v/>
      </c>
      <c r="V219" s="26"/>
    </row>
    <row r="220" spans="1:22" x14ac:dyDescent="0.3">
      <c r="A220" s="25"/>
      <c r="B220" s="1"/>
      <c r="C220" s="3"/>
      <c r="D220" s="3"/>
      <c r="E220" s="3"/>
      <c r="F220" s="3"/>
      <c r="G220" s="3"/>
      <c r="H220" s="3"/>
      <c r="I220" s="3"/>
      <c r="J220" s="3"/>
      <c r="K220" s="3"/>
      <c r="L220" s="3"/>
      <c r="M220" s="3"/>
      <c r="N220" s="3"/>
      <c r="O220" s="14"/>
      <c r="P220" s="13"/>
      <c r="Q220" s="57" t="str">
        <f>_xlfn.IFNA(IF(Formler!AH214=0,"",Formler!AH214),"")</f>
        <v/>
      </c>
      <c r="R220" s="57" t="str">
        <f>_xlfn.IFNA(IF(Formler!AI214=0,"",Formler!AI214),"")</f>
        <v/>
      </c>
      <c r="S220" s="57" t="str">
        <f>_xlfn.IFNA(IF(Formler!AJ214=0,"",Formler!AJ214),"")</f>
        <v/>
      </c>
      <c r="T220" s="57" t="str">
        <f>_xlfn.IFNA(IF(Formler!AK214=0,"",Formler!AK214),"")</f>
        <v/>
      </c>
      <c r="U220" s="57" t="str">
        <f>_xlfn.IFNA(IF(Formler!AL214=0,"",Formler!AL214),"")</f>
        <v/>
      </c>
      <c r="V220" s="26"/>
    </row>
    <row r="221" spans="1:22" x14ac:dyDescent="0.3">
      <c r="A221" s="25"/>
      <c r="B221" s="1"/>
      <c r="C221" s="3"/>
      <c r="D221" s="3"/>
      <c r="E221" s="3"/>
      <c r="F221" s="3"/>
      <c r="G221" s="3"/>
      <c r="H221" s="3"/>
      <c r="I221" s="3"/>
      <c r="J221" s="3"/>
      <c r="K221" s="3"/>
      <c r="L221" s="3"/>
      <c r="M221" s="3"/>
      <c r="N221" s="3"/>
      <c r="O221" s="14"/>
      <c r="P221" s="13"/>
      <c r="Q221" s="57" t="str">
        <f>_xlfn.IFNA(IF(Formler!AH215=0,"",Formler!AH215),"")</f>
        <v/>
      </c>
      <c r="R221" s="57" t="str">
        <f>_xlfn.IFNA(IF(Formler!AI215=0,"",Formler!AI215),"")</f>
        <v/>
      </c>
      <c r="S221" s="57" t="str">
        <f>_xlfn.IFNA(IF(Formler!AJ215=0,"",Formler!AJ215),"")</f>
        <v/>
      </c>
      <c r="T221" s="57" t="str">
        <f>_xlfn.IFNA(IF(Formler!AK215=0,"",Formler!AK215),"")</f>
        <v/>
      </c>
      <c r="U221" s="57" t="str">
        <f>_xlfn.IFNA(IF(Formler!AL215=0,"",Formler!AL215),"")</f>
        <v/>
      </c>
      <c r="V221" s="26"/>
    </row>
    <row r="222" spans="1:22" x14ac:dyDescent="0.3">
      <c r="A222" s="25"/>
      <c r="B222" s="1"/>
      <c r="C222" s="3"/>
      <c r="D222" s="3"/>
      <c r="E222" s="3"/>
      <c r="F222" s="3"/>
      <c r="G222" s="3"/>
      <c r="H222" s="3"/>
      <c r="I222" s="3"/>
      <c r="J222" s="3"/>
      <c r="K222" s="3"/>
      <c r="L222" s="3"/>
      <c r="M222" s="3"/>
      <c r="N222" s="3"/>
      <c r="O222" s="14"/>
      <c r="P222" s="13"/>
      <c r="Q222" s="57" t="str">
        <f>_xlfn.IFNA(IF(Formler!AH216=0,"",Formler!AH216),"")</f>
        <v/>
      </c>
      <c r="R222" s="57" t="str">
        <f>_xlfn.IFNA(IF(Formler!AI216=0,"",Formler!AI216),"")</f>
        <v/>
      </c>
      <c r="S222" s="57" t="str">
        <f>_xlfn.IFNA(IF(Formler!AJ216=0,"",Formler!AJ216),"")</f>
        <v/>
      </c>
      <c r="T222" s="57" t="str">
        <f>_xlfn.IFNA(IF(Formler!AK216=0,"",Formler!AK216),"")</f>
        <v/>
      </c>
      <c r="U222" s="57" t="str">
        <f>_xlfn.IFNA(IF(Formler!AL216=0,"",Formler!AL216),"")</f>
        <v/>
      </c>
      <c r="V222" s="26"/>
    </row>
    <row r="223" spans="1:22" x14ac:dyDescent="0.3">
      <c r="A223" s="25"/>
      <c r="B223" s="1"/>
      <c r="C223" s="3"/>
      <c r="D223" s="3"/>
      <c r="E223" s="3"/>
      <c r="F223" s="3"/>
      <c r="G223" s="3"/>
      <c r="H223" s="3"/>
      <c r="I223" s="3"/>
      <c r="J223" s="3"/>
      <c r="K223" s="3"/>
      <c r="L223" s="3"/>
      <c r="M223" s="3"/>
      <c r="N223" s="3"/>
      <c r="O223" s="14"/>
      <c r="P223" s="13"/>
      <c r="Q223" s="57" t="str">
        <f>_xlfn.IFNA(IF(Formler!AH217=0,"",Formler!AH217),"")</f>
        <v/>
      </c>
      <c r="R223" s="57" t="str">
        <f>_xlfn.IFNA(IF(Formler!AI217=0,"",Formler!AI217),"")</f>
        <v/>
      </c>
      <c r="S223" s="57" t="str">
        <f>_xlfn.IFNA(IF(Formler!AJ217=0,"",Formler!AJ217),"")</f>
        <v/>
      </c>
      <c r="T223" s="57" t="str">
        <f>_xlfn.IFNA(IF(Formler!AK217=0,"",Formler!AK217),"")</f>
        <v/>
      </c>
      <c r="U223" s="57" t="str">
        <f>_xlfn.IFNA(IF(Formler!AL217=0,"",Formler!AL217),"")</f>
        <v/>
      </c>
      <c r="V223" s="26"/>
    </row>
    <row r="224" spans="1:22" x14ac:dyDescent="0.3">
      <c r="A224" s="25"/>
      <c r="B224" s="1"/>
      <c r="C224" s="3"/>
      <c r="D224" s="3"/>
      <c r="E224" s="3"/>
      <c r="F224" s="3"/>
      <c r="G224" s="3"/>
      <c r="H224" s="3"/>
      <c r="I224" s="3"/>
      <c r="J224" s="3"/>
      <c r="K224" s="3"/>
      <c r="L224" s="3"/>
      <c r="M224" s="3"/>
      <c r="N224" s="3"/>
      <c r="O224" s="14"/>
      <c r="P224" s="13"/>
      <c r="Q224" s="57" t="str">
        <f>_xlfn.IFNA(IF(Formler!AH218=0,"",Formler!AH218),"")</f>
        <v/>
      </c>
      <c r="R224" s="57" t="str">
        <f>_xlfn.IFNA(IF(Formler!AI218=0,"",Formler!AI218),"")</f>
        <v/>
      </c>
      <c r="S224" s="57" t="str">
        <f>_xlfn.IFNA(IF(Formler!AJ218=0,"",Formler!AJ218),"")</f>
        <v/>
      </c>
      <c r="T224" s="57" t="str">
        <f>_xlfn.IFNA(IF(Formler!AK218=0,"",Formler!AK218),"")</f>
        <v/>
      </c>
      <c r="U224" s="57" t="str">
        <f>_xlfn.IFNA(IF(Formler!AL218=0,"",Formler!AL218),"")</f>
        <v/>
      </c>
      <c r="V224" s="26"/>
    </row>
    <row r="225" spans="1:22" x14ac:dyDescent="0.3">
      <c r="A225" s="25"/>
      <c r="B225" s="1"/>
      <c r="C225" s="3"/>
      <c r="D225" s="3"/>
      <c r="E225" s="3"/>
      <c r="F225" s="3"/>
      <c r="G225" s="3"/>
      <c r="H225" s="3"/>
      <c r="I225" s="3"/>
      <c r="J225" s="3"/>
      <c r="K225" s="3"/>
      <c r="L225" s="3"/>
      <c r="M225" s="3"/>
      <c r="N225" s="3"/>
      <c r="O225" s="14"/>
      <c r="P225" s="13"/>
      <c r="Q225" s="57" t="str">
        <f>_xlfn.IFNA(IF(Formler!AH219=0,"",Formler!AH219),"")</f>
        <v/>
      </c>
      <c r="R225" s="57" t="str">
        <f>_xlfn.IFNA(IF(Formler!AI219=0,"",Formler!AI219),"")</f>
        <v/>
      </c>
      <c r="S225" s="57" t="str">
        <f>_xlfn.IFNA(IF(Formler!AJ219=0,"",Formler!AJ219),"")</f>
        <v/>
      </c>
      <c r="T225" s="57" t="str">
        <f>_xlfn.IFNA(IF(Formler!AK219=0,"",Formler!AK219),"")</f>
        <v/>
      </c>
      <c r="U225" s="57" t="str">
        <f>_xlfn.IFNA(IF(Formler!AL219=0,"",Formler!AL219),"")</f>
        <v/>
      </c>
      <c r="V225" s="26"/>
    </row>
    <row r="226" spans="1:22" x14ac:dyDescent="0.3">
      <c r="A226" s="25"/>
      <c r="B226" s="1"/>
      <c r="C226" s="3"/>
      <c r="D226" s="3"/>
      <c r="E226" s="3"/>
      <c r="F226" s="3"/>
      <c r="G226" s="3"/>
      <c r="H226" s="3"/>
      <c r="I226" s="3"/>
      <c r="J226" s="3"/>
      <c r="K226" s="3"/>
      <c r="L226" s="3"/>
      <c r="M226" s="3"/>
      <c r="N226" s="3"/>
      <c r="O226" s="14"/>
      <c r="P226" s="13"/>
      <c r="Q226" s="57" t="str">
        <f>_xlfn.IFNA(IF(Formler!AH220=0,"",Formler!AH220),"")</f>
        <v/>
      </c>
      <c r="R226" s="57" t="str">
        <f>_xlfn.IFNA(IF(Formler!AI220=0,"",Formler!AI220),"")</f>
        <v/>
      </c>
      <c r="S226" s="57" t="str">
        <f>_xlfn.IFNA(IF(Formler!AJ220=0,"",Formler!AJ220),"")</f>
        <v/>
      </c>
      <c r="T226" s="57" t="str">
        <f>_xlfn.IFNA(IF(Formler!AK220=0,"",Formler!AK220),"")</f>
        <v/>
      </c>
      <c r="U226" s="57" t="str">
        <f>_xlfn.IFNA(IF(Formler!AL220=0,"",Formler!AL220),"")</f>
        <v/>
      </c>
      <c r="V226" s="26"/>
    </row>
    <row r="227" spans="1:22" x14ac:dyDescent="0.3">
      <c r="A227" s="25"/>
      <c r="B227" s="1"/>
      <c r="C227" s="3"/>
      <c r="D227" s="3"/>
      <c r="E227" s="3"/>
      <c r="F227" s="3"/>
      <c r="G227" s="3"/>
      <c r="H227" s="3"/>
      <c r="I227" s="3"/>
      <c r="J227" s="3"/>
      <c r="K227" s="3"/>
      <c r="L227" s="3"/>
      <c r="M227" s="3"/>
      <c r="N227" s="3"/>
      <c r="O227" s="14"/>
      <c r="P227" s="13"/>
      <c r="Q227" s="57" t="str">
        <f>_xlfn.IFNA(IF(Formler!AH221=0,"",Formler!AH221),"")</f>
        <v/>
      </c>
      <c r="R227" s="57" t="str">
        <f>_xlfn.IFNA(IF(Formler!AI221=0,"",Formler!AI221),"")</f>
        <v/>
      </c>
      <c r="S227" s="57" t="str">
        <f>_xlfn.IFNA(IF(Formler!AJ221=0,"",Formler!AJ221),"")</f>
        <v/>
      </c>
      <c r="T227" s="57" t="str">
        <f>_xlfn.IFNA(IF(Formler!AK221=0,"",Formler!AK221),"")</f>
        <v/>
      </c>
      <c r="U227" s="57" t="str">
        <f>_xlfn.IFNA(IF(Formler!AL221=0,"",Formler!AL221),"")</f>
        <v/>
      </c>
      <c r="V227" s="26"/>
    </row>
    <row r="228" spans="1:22" x14ac:dyDescent="0.3">
      <c r="A228" s="25"/>
      <c r="B228" s="1"/>
      <c r="C228" s="3"/>
      <c r="D228" s="3"/>
      <c r="E228" s="3"/>
      <c r="F228" s="3"/>
      <c r="G228" s="3"/>
      <c r="H228" s="3"/>
      <c r="I228" s="3"/>
      <c r="J228" s="3"/>
      <c r="K228" s="3"/>
      <c r="L228" s="3"/>
      <c r="M228" s="3"/>
      <c r="N228" s="3"/>
      <c r="O228" s="14"/>
      <c r="P228" s="13"/>
      <c r="Q228" s="57" t="str">
        <f>_xlfn.IFNA(IF(Formler!AH222=0,"",Formler!AH222),"")</f>
        <v/>
      </c>
      <c r="R228" s="57" t="str">
        <f>_xlfn.IFNA(IF(Formler!AI222=0,"",Formler!AI222),"")</f>
        <v/>
      </c>
      <c r="S228" s="57" t="str">
        <f>_xlfn.IFNA(IF(Formler!AJ222=0,"",Formler!AJ222),"")</f>
        <v/>
      </c>
      <c r="T228" s="57" t="str">
        <f>_xlfn.IFNA(IF(Formler!AK222=0,"",Formler!AK222),"")</f>
        <v/>
      </c>
      <c r="U228" s="57" t="str">
        <f>_xlfn.IFNA(IF(Formler!AL222=0,"",Formler!AL222),"")</f>
        <v/>
      </c>
      <c r="V228" s="26"/>
    </row>
    <row r="229" spans="1:22" x14ac:dyDescent="0.3">
      <c r="A229" s="25"/>
      <c r="B229" s="1"/>
      <c r="C229" s="3"/>
      <c r="D229" s="3"/>
      <c r="E229" s="3"/>
      <c r="F229" s="3"/>
      <c r="G229" s="3"/>
      <c r="H229" s="3"/>
      <c r="I229" s="3"/>
      <c r="J229" s="3"/>
      <c r="K229" s="3"/>
      <c r="L229" s="3"/>
      <c r="M229" s="3"/>
      <c r="N229" s="3"/>
      <c r="O229" s="14"/>
      <c r="P229" s="13"/>
      <c r="Q229" s="57" t="str">
        <f>_xlfn.IFNA(IF(Formler!AH223=0,"",Formler!AH223),"")</f>
        <v/>
      </c>
      <c r="R229" s="57" t="str">
        <f>_xlfn.IFNA(IF(Formler!AI223=0,"",Formler!AI223),"")</f>
        <v/>
      </c>
      <c r="S229" s="57" t="str">
        <f>_xlfn.IFNA(IF(Formler!AJ223=0,"",Formler!AJ223),"")</f>
        <v/>
      </c>
      <c r="T229" s="57" t="str">
        <f>_xlfn.IFNA(IF(Formler!AK223=0,"",Formler!AK223),"")</f>
        <v/>
      </c>
      <c r="U229" s="57" t="str">
        <f>_xlfn.IFNA(IF(Formler!AL223=0,"",Formler!AL223),"")</f>
        <v/>
      </c>
      <c r="V229" s="26"/>
    </row>
    <row r="230" spans="1:22" x14ac:dyDescent="0.3">
      <c r="A230" s="25"/>
      <c r="B230" s="1"/>
      <c r="C230" s="3"/>
      <c r="D230" s="3"/>
      <c r="E230" s="3"/>
      <c r="F230" s="3"/>
      <c r="G230" s="3"/>
      <c r="H230" s="3"/>
      <c r="I230" s="3"/>
      <c r="J230" s="3"/>
      <c r="K230" s="3"/>
      <c r="L230" s="3"/>
      <c r="M230" s="3"/>
      <c r="N230" s="3"/>
      <c r="O230" s="14"/>
      <c r="P230" s="13"/>
      <c r="Q230" s="57" t="str">
        <f>_xlfn.IFNA(IF(Formler!AH224=0,"",Formler!AH224),"")</f>
        <v/>
      </c>
      <c r="R230" s="57" t="str">
        <f>_xlfn.IFNA(IF(Formler!AI224=0,"",Formler!AI224),"")</f>
        <v/>
      </c>
      <c r="S230" s="57" t="str">
        <f>_xlfn.IFNA(IF(Formler!AJ224=0,"",Formler!AJ224),"")</f>
        <v/>
      </c>
      <c r="T230" s="57" t="str">
        <f>_xlfn.IFNA(IF(Formler!AK224=0,"",Formler!AK224),"")</f>
        <v/>
      </c>
      <c r="U230" s="57" t="str">
        <f>_xlfn.IFNA(IF(Formler!AL224=0,"",Formler!AL224),"")</f>
        <v/>
      </c>
      <c r="V230" s="26"/>
    </row>
    <row r="231" spans="1:22" x14ac:dyDescent="0.3">
      <c r="A231" s="25"/>
      <c r="B231" s="1"/>
      <c r="C231" s="3"/>
      <c r="D231" s="3"/>
      <c r="E231" s="3"/>
      <c r="F231" s="3"/>
      <c r="G231" s="3"/>
      <c r="H231" s="3"/>
      <c r="I231" s="3"/>
      <c r="J231" s="3"/>
      <c r="K231" s="3"/>
      <c r="L231" s="3"/>
      <c r="M231" s="3"/>
      <c r="N231" s="3"/>
      <c r="O231" s="14"/>
      <c r="P231" s="13"/>
      <c r="Q231" s="57" t="str">
        <f>_xlfn.IFNA(IF(Formler!AH225=0,"",Formler!AH225),"")</f>
        <v/>
      </c>
      <c r="R231" s="57" t="str">
        <f>_xlfn.IFNA(IF(Formler!AI225=0,"",Formler!AI225),"")</f>
        <v/>
      </c>
      <c r="S231" s="57" t="str">
        <f>_xlfn.IFNA(IF(Formler!AJ225=0,"",Formler!AJ225),"")</f>
        <v/>
      </c>
      <c r="T231" s="57" t="str">
        <f>_xlfn.IFNA(IF(Formler!AK225=0,"",Formler!AK225),"")</f>
        <v/>
      </c>
      <c r="U231" s="57" t="str">
        <f>_xlfn.IFNA(IF(Formler!AL225=0,"",Formler!AL225),"")</f>
        <v/>
      </c>
      <c r="V231" s="26"/>
    </row>
    <row r="232" spans="1:22" x14ac:dyDescent="0.3">
      <c r="A232" s="25"/>
      <c r="B232" s="1"/>
      <c r="C232" s="3"/>
      <c r="D232" s="3"/>
      <c r="E232" s="3"/>
      <c r="F232" s="3"/>
      <c r="G232" s="3"/>
      <c r="H232" s="3"/>
      <c r="I232" s="3"/>
      <c r="J232" s="3"/>
      <c r="K232" s="3"/>
      <c r="L232" s="3"/>
      <c r="M232" s="3"/>
      <c r="N232" s="3"/>
      <c r="O232" s="14"/>
      <c r="P232" s="13"/>
      <c r="Q232" s="57" t="str">
        <f>_xlfn.IFNA(IF(Formler!AH226=0,"",Formler!AH226),"")</f>
        <v/>
      </c>
      <c r="R232" s="57" t="str">
        <f>_xlfn.IFNA(IF(Formler!AI226=0,"",Formler!AI226),"")</f>
        <v/>
      </c>
      <c r="S232" s="57" t="str">
        <f>_xlfn.IFNA(IF(Formler!AJ226=0,"",Formler!AJ226),"")</f>
        <v/>
      </c>
      <c r="T232" s="57" t="str">
        <f>_xlfn.IFNA(IF(Formler!AK226=0,"",Formler!AK226),"")</f>
        <v/>
      </c>
      <c r="U232" s="57" t="str">
        <f>_xlfn.IFNA(IF(Formler!AL226=0,"",Formler!AL226),"")</f>
        <v/>
      </c>
      <c r="V232" s="26"/>
    </row>
    <row r="233" spans="1:22" x14ac:dyDescent="0.3">
      <c r="A233" s="25"/>
      <c r="B233" s="1"/>
      <c r="C233" s="3"/>
      <c r="D233" s="3"/>
      <c r="E233" s="3"/>
      <c r="F233" s="3"/>
      <c r="G233" s="3"/>
      <c r="H233" s="3"/>
      <c r="I233" s="3"/>
      <c r="J233" s="3"/>
      <c r="K233" s="3"/>
      <c r="L233" s="3"/>
      <c r="M233" s="3"/>
      <c r="N233" s="3"/>
      <c r="O233" s="14"/>
      <c r="P233" s="13"/>
      <c r="Q233" s="57" t="str">
        <f>_xlfn.IFNA(IF(Formler!AH227=0,"",Formler!AH227),"")</f>
        <v/>
      </c>
      <c r="R233" s="57" t="str">
        <f>_xlfn.IFNA(IF(Formler!AI227=0,"",Formler!AI227),"")</f>
        <v/>
      </c>
      <c r="S233" s="57" t="str">
        <f>_xlfn.IFNA(IF(Formler!AJ227=0,"",Formler!AJ227),"")</f>
        <v/>
      </c>
      <c r="T233" s="57" t="str">
        <f>_xlfn.IFNA(IF(Formler!AK227=0,"",Formler!AK227),"")</f>
        <v/>
      </c>
      <c r="U233" s="57" t="str">
        <f>_xlfn.IFNA(IF(Formler!AL227=0,"",Formler!AL227),"")</f>
        <v/>
      </c>
      <c r="V233" s="26"/>
    </row>
    <row r="234" spans="1:22" x14ac:dyDescent="0.3">
      <c r="A234" s="25"/>
      <c r="B234" s="1"/>
      <c r="C234" s="3"/>
      <c r="D234" s="3"/>
      <c r="E234" s="3"/>
      <c r="F234" s="3"/>
      <c r="G234" s="3"/>
      <c r="H234" s="3"/>
      <c r="I234" s="3"/>
      <c r="J234" s="3"/>
      <c r="K234" s="3"/>
      <c r="L234" s="3"/>
      <c r="M234" s="3"/>
      <c r="N234" s="3"/>
      <c r="O234" s="14"/>
      <c r="P234" s="13"/>
      <c r="Q234" s="57" t="str">
        <f>_xlfn.IFNA(IF(Formler!AH228=0,"",Formler!AH228),"")</f>
        <v/>
      </c>
      <c r="R234" s="57" t="str">
        <f>_xlfn.IFNA(IF(Formler!AI228=0,"",Formler!AI228),"")</f>
        <v/>
      </c>
      <c r="S234" s="57" t="str">
        <f>_xlfn.IFNA(IF(Formler!AJ228=0,"",Formler!AJ228),"")</f>
        <v/>
      </c>
      <c r="T234" s="57" t="str">
        <f>_xlfn.IFNA(IF(Formler!AK228=0,"",Formler!AK228),"")</f>
        <v/>
      </c>
      <c r="U234" s="57" t="str">
        <f>_xlfn.IFNA(IF(Formler!AL228=0,"",Formler!AL228),"")</f>
        <v/>
      </c>
      <c r="V234" s="26"/>
    </row>
    <row r="235" spans="1:22" x14ac:dyDescent="0.3">
      <c r="A235" s="25"/>
      <c r="B235" s="1"/>
      <c r="C235" s="3"/>
      <c r="D235" s="3"/>
      <c r="E235" s="3"/>
      <c r="F235" s="3"/>
      <c r="G235" s="3"/>
      <c r="H235" s="3"/>
      <c r="I235" s="3"/>
      <c r="J235" s="3"/>
      <c r="K235" s="3"/>
      <c r="L235" s="3"/>
      <c r="M235" s="3"/>
      <c r="N235" s="3"/>
      <c r="O235" s="14"/>
      <c r="P235" s="13"/>
      <c r="Q235" s="57" t="str">
        <f>_xlfn.IFNA(IF(Formler!AH229=0,"",Formler!AH229),"")</f>
        <v/>
      </c>
      <c r="R235" s="57" t="str">
        <f>_xlfn.IFNA(IF(Formler!AI229=0,"",Formler!AI229),"")</f>
        <v/>
      </c>
      <c r="S235" s="57" t="str">
        <f>_xlfn.IFNA(IF(Formler!AJ229=0,"",Formler!AJ229),"")</f>
        <v/>
      </c>
      <c r="T235" s="57" t="str">
        <f>_xlfn.IFNA(IF(Formler!AK229=0,"",Formler!AK229),"")</f>
        <v/>
      </c>
      <c r="U235" s="57" t="str">
        <f>_xlfn.IFNA(IF(Formler!AL229=0,"",Formler!AL229),"")</f>
        <v/>
      </c>
      <c r="V235" s="26"/>
    </row>
    <row r="236" spans="1:22" x14ac:dyDescent="0.3">
      <c r="A236" s="25"/>
      <c r="B236" s="1"/>
      <c r="C236" s="3"/>
      <c r="D236" s="3"/>
      <c r="E236" s="3"/>
      <c r="F236" s="3"/>
      <c r="G236" s="3"/>
      <c r="H236" s="3"/>
      <c r="I236" s="3"/>
      <c r="J236" s="3"/>
      <c r="K236" s="3"/>
      <c r="L236" s="3"/>
      <c r="M236" s="3"/>
      <c r="N236" s="3"/>
      <c r="O236" s="14"/>
      <c r="P236" s="13"/>
      <c r="Q236" s="57" t="str">
        <f>_xlfn.IFNA(IF(Formler!AH230=0,"",Formler!AH230),"")</f>
        <v/>
      </c>
      <c r="R236" s="57" t="str">
        <f>_xlfn.IFNA(IF(Formler!AI230=0,"",Formler!AI230),"")</f>
        <v/>
      </c>
      <c r="S236" s="57" t="str">
        <f>_xlfn.IFNA(IF(Formler!AJ230=0,"",Formler!AJ230),"")</f>
        <v/>
      </c>
      <c r="T236" s="57" t="str">
        <f>_xlfn.IFNA(IF(Formler!AK230=0,"",Formler!AK230),"")</f>
        <v/>
      </c>
      <c r="U236" s="57" t="str">
        <f>_xlfn.IFNA(IF(Formler!AL230=0,"",Formler!AL230),"")</f>
        <v/>
      </c>
      <c r="V236" s="26"/>
    </row>
    <row r="237" spans="1:22" x14ac:dyDescent="0.3">
      <c r="A237" s="25"/>
      <c r="B237" s="1"/>
      <c r="C237" s="3"/>
      <c r="D237" s="3"/>
      <c r="E237" s="3"/>
      <c r="F237" s="3"/>
      <c r="G237" s="3"/>
      <c r="H237" s="3"/>
      <c r="I237" s="3"/>
      <c r="J237" s="3"/>
      <c r="K237" s="3"/>
      <c r="L237" s="3"/>
      <c r="M237" s="3"/>
      <c r="N237" s="3"/>
      <c r="O237" s="14"/>
      <c r="P237" s="13"/>
      <c r="Q237" s="57" t="str">
        <f>_xlfn.IFNA(IF(Formler!AH231=0,"",Formler!AH231),"")</f>
        <v/>
      </c>
      <c r="R237" s="57" t="str">
        <f>_xlfn.IFNA(IF(Formler!AI231=0,"",Formler!AI231),"")</f>
        <v/>
      </c>
      <c r="S237" s="57" t="str">
        <f>_xlfn.IFNA(IF(Formler!AJ231=0,"",Formler!AJ231),"")</f>
        <v/>
      </c>
      <c r="T237" s="57" t="str">
        <f>_xlfn.IFNA(IF(Formler!AK231=0,"",Formler!AK231),"")</f>
        <v/>
      </c>
      <c r="U237" s="57" t="str">
        <f>_xlfn.IFNA(IF(Formler!AL231=0,"",Formler!AL231),"")</f>
        <v/>
      </c>
      <c r="V237" s="26"/>
    </row>
    <row r="238" spans="1:22" x14ac:dyDescent="0.3">
      <c r="A238" s="25"/>
      <c r="B238" s="1"/>
      <c r="C238" s="3"/>
      <c r="D238" s="3"/>
      <c r="E238" s="3"/>
      <c r="F238" s="3"/>
      <c r="G238" s="3"/>
      <c r="H238" s="3"/>
      <c r="I238" s="3"/>
      <c r="J238" s="3"/>
      <c r="K238" s="3"/>
      <c r="L238" s="3"/>
      <c r="M238" s="3"/>
      <c r="N238" s="3"/>
      <c r="O238" s="14"/>
      <c r="P238" s="13"/>
      <c r="Q238" s="57" t="str">
        <f>_xlfn.IFNA(IF(Formler!AH232=0,"",Formler!AH232),"")</f>
        <v/>
      </c>
      <c r="R238" s="57" t="str">
        <f>_xlfn.IFNA(IF(Formler!AI232=0,"",Formler!AI232),"")</f>
        <v/>
      </c>
      <c r="S238" s="57" t="str">
        <f>_xlfn.IFNA(IF(Formler!AJ232=0,"",Formler!AJ232),"")</f>
        <v/>
      </c>
      <c r="T238" s="57" t="str">
        <f>_xlfn.IFNA(IF(Formler!AK232=0,"",Formler!AK232),"")</f>
        <v/>
      </c>
      <c r="U238" s="57" t="str">
        <f>_xlfn.IFNA(IF(Formler!AL232=0,"",Formler!AL232),"")</f>
        <v/>
      </c>
      <c r="V238" s="26"/>
    </row>
    <row r="239" spans="1:22" x14ac:dyDescent="0.3">
      <c r="A239" s="25"/>
      <c r="B239" s="1"/>
      <c r="C239" s="3"/>
      <c r="D239" s="3"/>
      <c r="E239" s="3"/>
      <c r="F239" s="3"/>
      <c r="G239" s="3"/>
      <c r="H239" s="3"/>
      <c r="I239" s="3"/>
      <c r="J239" s="3"/>
      <c r="K239" s="3"/>
      <c r="L239" s="3"/>
      <c r="M239" s="3"/>
      <c r="N239" s="3"/>
      <c r="O239" s="14"/>
      <c r="P239" s="13"/>
      <c r="Q239" s="57" t="str">
        <f>_xlfn.IFNA(IF(Formler!AH233=0,"",Formler!AH233),"")</f>
        <v/>
      </c>
      <c r="R239" s="57" t="str">
        <f>_xlfn.IFNA(IF(Formler!AI233=0,"",Formler!AI233),"")</f>
        <v/>
      </c>
      <c r="S239" s="57" t="str">
        <f>_xlfn.IFNA(IF(Formler!AJ233=0,"",Formler!AJ233),"")</f>
        <v/>
      </c>
      <c r="T239" s="57" t="str">
        <f>_xlfn.IFNA(IF(Formler!AK233=0,"",Formler!AK233),"")</f>
        <v/>
      </c>
      <c r="U239" s="57" t="str">
        <f>_xlfn.IFNA(IF(Formler!AL233=0,"",Formler!AL233),"")</f>
        <v/>
      </c>
      <c r="V239" s="26"/>
    </row>
    <row r="240" spans="1:22" x14ac:dyDescent="0.3">
      <c r="A240" s="25"/>
      <c r="B240" s="1"/>
      <c r="C240" s="3"/>
      <c r="D240" s="3"/>
      <c r="E240" s="3"/>
      <c r="F240" s="3"/>
      <c r="G240" s="3"/>
      <c r="H240" s="3"/>
      <c r="I240" s="3"/>
      <c r="J240" s="3"/>
      <c r="K240" s="3"/>
      <c r="L240" s="3"/>
      <c r="M240" s="3"/>
      <c r="N240" s="3"/>
      <c r="O240" s="14"/>
      <c r="P240" s="13"/>
      <c r="Q240" s="57" t="str">
        <f>_xlfn.IFNA(IF(Formler!AH234=0,"",Formler!AH234),"")</f>
        <v/>
      </c>
      <c r="R240" s="57" t="str">
        <f>_xlfn.IFNA(IF(Formler!AI234=0,"",Formler!AI234),"")</f>
        <v/>
      </c>
      <c r="S240" s="57" t="str">
        <f>_xlfn.IFNA(IF(Formler!AJ234=0,"",Formler!AJ234),"")</f>
        <v/>
      </c>
      <c r="T240" s="57" t="str">
        <f>_xlfn.IFNA(IF(Formler!AK234=0,"",Formler!AK234),"")</f>
        <v/>
      </c>
      <c r="U240" s="57" t="str">
        <f>_xlfn.IFNA(IF(Formler!AL234=0,"",Formler!AL234),"")</f>
        <v/>
      </c>
      <c r="V240" s="26"/>
    </row>
    <row r="241" spans="1:22" x14ac:dyDescent="0.3">
      <c r="A241" s="25"/>
      <c r="B241" s="1"/>
      <c r="C241" s="3"/>
      <c r="D241" s="3"/>
      <c r="E241" s="3"/>
      <c r="F241" s="3"/>
      <c r="G241" s="3"/>
      <c r="H241" s="3"/>
      <c r="I241" s="3"/>
      <c r="J241" s="3"/>
      <c r="K241" s="3"/>
      <c r="L241" s="3"/>
      <c r="M241" s="3"/>
      <c r="N241" s="3"/>
      <c r="O241" s="14"/>
      <c r="P241" s="13"/>
      <c r="Q241" s="57" t="str">
        <f>_xlfn.IFNA(IF(Formler!AH235=0,"",Formler!AH235),"")</f>
        <v/>
      </c>
      <c r="R241" s="57" t="str">
        <f>_xlfn.IFNA(IF(Formler!AI235=0,"",Formler!AI235),"")</f>
        <v/>
      </c>
      <c r="S241" s="57" t="str">
        <f>_xlfn.IFNA(IF(Formler!AJ235=0,"",Formler!AJ235),"")</f>
        <v/>
      </c>
      <c r="T241" s="57" t="str">
        <f>_xlfn.IFNA(IF(Formler!AK235=0,"",Formler!AK235),"")</f>
        <v/>
      </c>
      <c r="U241" s="57" t="str">
        <f>_xlfn.IFNA(IF(Formler!AL235=0,"",Formler!AL235),"")</f>
        <v/>
      </c>
      <c r="V241" s="26"/>
    </row>
    <row r="242" spans="1:22" x14ac:dyDescent="0.3">
      <c r="A242" s="25"/>
      <c r="B242" s="1"/>
      <c r="C242" s="3"/>
      <c r="D242" s="3"/>
      <c r="E242" s="3"/>
      <c r="F242" s="3"/>
      <c r="G242" s="3"/>
      <c r="H242" s="3"/>
      <c r="I242" s="3"/>
      <c r="J242" s="3"/>
      <c r="K242" s="3"/>
      <c r="L242" s="3"/>
      <c r="M242" s="3"/>
      <c r="N242" s="3"/>
      <c r="O242" s="14"/>
      <c r="P242" s="13"/>
      <c r="Q242" s="57" t="str">
        <f>_xlfn.IFNA(IF(Formler!AH236=0,"",Formler!AH236),"")</f>
        <v/>
      </c>
      <c r="R242" s="57" t="str">
        <f>_xlfn.IFNA(IF(Formler!AI236=0,"",Formler!AI236),"")</f>
        <v/>
      </c>
      <c r="S242" s="57" t="str">
        <f>_xlfn.IFNA(IF(Formler!AJ236=0,"",Formler!AJ236),"")</f>
        <v/>
      </c>
      <c r="T242" s="57" t="str">
        <f>_xlfn.IFNA(IF(Formler!AK236=0,"",Formler!AK236),"")</f>
        <v/>
      </c>
      <c r="U242" s="57" t="str">
        <f>_xlfn.IFNA(IF(Formler!AL236=0,"",Formler!AL236),"")</f>
        <v/>
      </c>
      <c r="V242" s="26"/>
    </row>
    <row r="243" spans="1:22" x14ac:dyDescent="0.3">
      <c r="A243" s="25"/>
      <c r="B243" s="1"/>
      <c r="C243" s="3"/>
      <c r="D243" s="3"/>
      <c r="E243" s="3"/>
      <c r="F243" s="3"/>
      <c r="G243" s="3"/>
      <c r="H243" s="3"/>
      <c r="I243" s="3"/>
      <c r="J243" s="3"/>
      <c r="K243" s="3"/>
      <c r="L243" s="3"/>
      <c r="M243" s="3"/>
      <c r="N243" s="3"/>
      <c r="O243" s="14"/>
      <c r="P243" s="13"/>
      <c r="Q243" s="57" t="str">
        <f>_xlfn.IFNA(IF(Formler!AH237=0,"",Formler!AH237),"")</f>
        <v/>
      </c>
      <c r="R243" s="57" t="str">
        <f>_xlfn.IFNA(IF(Formler!AI237=0,"",Formler!AI237),"")</f>
        <v/>
      </c>
      <c r="S243" s="57" t="str">
        <f>_xlfn.IFNA(IF(Formler!AJ237=0,"",Formler!AJ237),"")</f>
        <v/>
      </c>
      <c r="T243" s="57" t="str">
        <f>_xlfn.IFNA(IF(Formler!AK237=0,"",Formler!AK237),"")</f>
        <v/>
      </c>
      <c r="U243" s="57" t="str">
        <f>_xlfn.IFNA(IF(Formler!AL237=0,"",Formler!AL237),"")</f>
        <v/>
      </c>
      <c r="V243" s="26"/>
    </row>
    <row r="244" spans="1:22" x14ac:dyDescent="0.3">
      <c r="A244" s="25"/>
      <c r="B244" s="1"/>
      <c r="C244" s="3"/>
      <c r="D244" s="3"/>
      <c r="E244" s="3"/>
      <c r="F244" s="3"/>
      <c r="G244" s="3"/>
      <c r="H244" s="3"/>
      <c r="I244" s="3"/>
      <c r="J244" s="3"/>
      <c r="K244" s="3"/>
      <c r="L244" s="3"/>
      <c r="M244" s="3"/>
      <c r="N244" s="3"/>
      <c r="O244" s="14"/>
      <c r="P244" s="13"/>
      <c r="Q244" s="57" t="str">
        <f>_xlfn.IFNA(IF(Formler!AH238=0,"",Formler!AH238),"")</f>
        <v/>
      </c>
      <c r="R244" s="57" t="str">
        <f>_xlfn.IFNA(IF(Formler!AI238=0,"",Formler!AI238),"")</f>
        <v/>
      </c>
      <c r="S244" s="57" t="str">
        <f>_xlfn.IFNA(IF(Formler!AJ238=0,"",Formler!AJ238),"")</f>
        <v/>
      </c>
      <c r="T244" s="57" t="str">
        <f>_xlfn.IFNA(IF(Formler!AK238=0,"",Formler!AK238),"")</f>
        <v/>
      </c>
      <c r="U244" s="57" t="str">
        <f>_xlfn.IFNA(IF(Formler!AL238=0,"",Formler!AL238),"")</f>
        <v/>
      </c>
      <c r="V244" s="26"/>
    </row>
    <row r="245" spans="1:22" x14ac:dyDescent="0.3">
      <c r="A245" s="25"/>
      <c r="B245" s="1"/>
      <c r="C245" s="3"/>
      <c r="D245" s="3"/>
      <c r="E245" s="3"/>
      <c r="F245" s="3"/>
      <c r="G245" s="3"/>
      <c r="H245" s="3"/>
      <c r="I245" s="3"/>
      <c r="J245" s="3"/>
      <c r="K245" s="3"/>
      <c r="L245" s="3"/>
      <c r="M245" s="3"/>
      <c r="N245" s="3"/>
      <c r="O245" s="14"/>
      <c r="P245" s="13"/>
      <c r="Q245" s="57" t="str">
        <f>_xlfn.IFNA(IF(Formler!AH239=0,"",Formler!AH239),"")</f>
        <v/>
      </c>
      <c r="R245" s="57" t="str">
        <f>_xlfn.IFNA(IF(Formler!AI239=0,"",Formler!AI239),"")</f>
        <v/>
      </c>
      <c r="S245" s="57" t="str">
        <f>_xlfn.IFNA(IF(Formler!AJ239=0,"",Formler!AJ239),"")</f>
        <v/>
      </c>
      <c r="T245" s="57" t="str">
        <f>_xlfn.IFNA(IF(Formler!AK239=0,"",Formler!AK239),"")</f>
        <v/>
      </c>
      <c r="U245" s="57" t="str">
        <f>_xlfn.IFNA(IF(Formler!AL239=0,"",Formler!AL239),"")</f>
        <v/>
      </c>
      <c r="V245" s="26"/>
    </row>
    <row r="246" spans="1:22" x14ac:dyDescent="0.3">
      <c r="A246" s="25"/>
      <c r="B246" s="1"/>
      <c r="C246" s="3"/>
      <c r="D246" s="3"/>
      <c r="E246" s="3"/>
      <c r="F246" s="3"/>
      <c r="G246" s="3"/>
      <c r="H246" s="3"/>
      <c r="I246" s="3"/>
      <c r="J246" s="3"/>
      <c r="K246" s="3"/>
      <c r="L246" s="3"/>
      <c r="M246" s="3"/>
      <c r="N246" s="3"/>
      <c r="O246" s="14"/>
      <c r="P246" s="13"/>
      <c r="Q246" s="57" t="str">
        <f>_xlfn.IFNA(IF(Formler!AH240=0,"",Formler!AH240),"")</f>
        <v/>
      </c>
      <c r="R246" s="57" t="str">
        <f>_xlfn.IFNA(IF(Formler!AI240=0,"",Formler!AI240),"")</f>
        <v/>
      </c>
      <c r="S246" s="57" t="str">
        <f>_xlfn.IFNA(IF(Formler!AJ240=0,"",Formler!AJ240),"")</f>
        <v/>
      </c>
      <c r="T246" s="57" t="str">
        <f>_xlfn.IFNA(IF(Formler!AK240=0,"",Formler!AK240),"")</f>
        <v/>
      </c>
      <c r="U246" s="57" t="str">
        <f>_xlfn.IFNA(IF(Formler!AL240=0,"",Formler!AL240),"")</f>
        <v/>
      </c>
      <c r="V246" s="26"/>
    </row>
    <row r="247" spans="1:22" x14ac:dyDescent="0.3">
      <c r="A247" s="25"/>
      <c r="B247" s="1"/>
      <c r="C247" s="3"/>
      <c r="D247" s="3"/>
      <c r="E247" s="3"/>
      <c r="F247" s="3"/>
      <c r="G247" s="3"/>
      <c r="H247" s="3"/>
      <c r="I247" s="3"/>
      <c r="J247" s="3"/>
      <c r="K247" s="3"/>
      <c r="L247" s="3"/>
      <c r="M247" s="3"/>
      <c r="N247" s="3"/>
      <c r="O247" s="14"/>
      <c r="P247" s="13"/>
      <c r="Q247" s="57" t="str">
        <f>_xlfn.IFNA(IF(Formler!AH241=0,"",Formler!AH241),"")</f>
        <v/>
      </c>
      <c r="R247" s="57" t="str">
        <f>_xlfn.IFNA(IF(Formler!AI241=0,"",Formler!AI241),"")</f>
        <v/>
      </c>
      <c r="S247" s="57" t="str">
        <f>_xlfn.IFNA(IF(Formler!AJ241=0,"",Formler!AJ241),"")</f>
        <v/>
      </c>
      <c r="T247" s="57" t="str">
        <f>_xlfn.IFNA(IF(Formler!AK241=0,"",Formler!AK241),"")</f>
        <v/>
      </c>
      <c r="U247" s="57" t="str">
        <f>_xlfn.IFNA(IF(Formler!AL241=0,"",Formler!AL241),"")</f>
        <v/>
      </c>
      <c r="V247" s="26"/>
    </row>
    <row r="248" spans="1:22" x14ac:dyDescent="0.3">
      <c r="A248" s="25"/>
      <c r="B248" s="1"/>
      <c r="C248" s="3"/>
      <c r="D248" s="3"/>
      <c r="E248" s="3"/>
      <c r="F248" s="3"/>
      <c r="G248" s="3"/>
      <c r="H248" s="3"/>
      <c r="I248" s="3"/>
      <c r="J248" s="3"/>
      <c r="K248" s="3"/>
      <c r="L248" s="3"/>
      <c r="M248" s="3"/>
      <c r="N248" s="3"/>
      <c r="O248" s="14"/>
      <c r="P248" s="13"/>
      <c r="Q248" s="57" t="str">
        <f>_xlfn.IFNA(IF(Formler!AH242=0,"",Formler!AH242),"")</f>
        <v/>
      </c>
      <c r="R248" s="57" t="str">
        <f>_xlfn.IFNA(IF(Formler!AI242=0,"",Formler!AI242),"")</f>
        <v/>
      </c>
      <c r="S248" s="57" t="str">
        <f>_xlfn.IFNA(IF(Formler!AJ242=0,"",Formler!AJ242),"")</f>
        <v/>
      </c>
      <c r="T248" s="57" t="str">
        <f>_xlfn.IFNA(IF(Formler!AK242=0,"",Formler!AK242),"")</f>
        <v/>
      </c>
      <c r="U248" s="57" t="str">
        <f>_xlfn.IFNA(IF(Formler!AL242=0,"",Formler!AL242),"")</f>
        <v/>
      </c>
      <c r="V248" s="26"/>
    </row>
    <row r="249" spans="1:22" x14ac:dyDescent="0.3">
      <c r="A249" s="25"/>
      <c r="B249" s="1"/>
      <c r="C249" s="3"/>
      <c r="D249" s="3"/>
      <c r="E249" s="3"/>
      <c r="F249" s="3"/>
      <c r="G249" s="3"/>
      <c r="H249" s="3"/>
      <c r="I249" s="3"/>
      <c r="J249" s="3"/>
      <c r="K249" s="3"/>
      <c r="L249" s="3"/>
      <c r="M249" s="3"/>
      <c r="N249" s="3"/>
      <c r="O249" s="14"/>
      <c r="P249" s="13"/>
      <c r="Q249" s="57" t="str">
        <f>_xlfn.IFNA(IF(Formler!AH243=0,"",Formler!AH243),"")</f>
        <v/>
      </c>
      <c r="R249" s="57" t="str">
        <f>_xlfn.IFNA(IF(Formler!AI243=0,"",Formler!AI243),"")</f>
        <v/>
      </c>
      <c r="S249" s="57" t="str">
        <f>_xlfn.IFNA(IF(Formler!AJ243=0,"",Formler!AJ243),"")</f>
        <v/>
      </c>
      <c r="T249" s="57" t="str">
        <f>_xlfn.IFNA(IF(Formler!AK243=0,"",Formler!AK243),"")</f>
        <v/>
      </c>
      <c r="U249" s="57" t="str">
        <f>_xlfn.IFNA(IF(Formler!AL243=0,"",Formler!AL243),"")</f>
        <v/>
      </c>
      <c r="V249" s="26"/>
    </row>
    <row r="250" spans="1:22" x14ac:dyDescent="0.3">
      <c r="A250" s="25"/>
      <c r="B250" s="1"/>
      <c r="C250" s="3"/>
      <c r="D250" s="3"/>
      <c r="E250" s="3"/>
      <c r="F250" s="3"/>
      <c r="G250" s="3"/>
      <c r="H250" s="3"/>
      <c r="I250" s="3"/>
      <c r="J250" s="3"/>
      <c r="K250" s="3"/>
      <c r="L250" s="3"/>
      <c r="M250" s="3"/>
      <c r="N250" s="3"/>
      <c r="O250" s="14"/>
      <c r="P250" s="13"/>
      <c r="Q250" s="57" t="str">
        <f>_xlfn.IFNA(IF(Formler!AH244=0,"",Formler!AH244),"")</f>
        <v/>
      </c>
      <c r="R250" s="57" t="str">
        <f>_xlfn.IFNA(IF(Formler!AI244=0,"",Formler!AI244),"")</f>
        <v/>
      </c>
      <c r="S250" s="57" t="str">
        <f>_xlfn.IFNA(IF(Formler!AJ244=0,"",Formler!AJ244),"")</f>
        <v/>
      </c>
      <c r="T250" s="57" t="str">
        <f>_xlfn.IFNA(IF(Formler!AK244=0,"",Formler!AK244),"")</f>
        <v/>
      </c>
      <c r="U250" s="57" t="str">
        <f>_xlfn.IFNA(IF(Formler!AL244=0,"",Formler!AL244),"")</f>
        <v/>
      </c>
      <c r="V250" s="26"/>
    </row>
    <row r="251" spans="1:22" x14ac:dyDescent="0.3">
      <c r="A251" s="25"/>
      <c r="B251" s="1"/>
      <c r="C251" s="3"/>
      <c r="D251" s="3"/>
      <c r="E251" s="3"/>
      <c r="F251" s="3"/>
      <c r="G251" s="3"/>
      <c r="H251" s="3"/>
      <c r="I251" s="3"/>
      <c r="J251" s="3"/>
      <c r="K251" s="3"/>
      <c r="L251" s="3"/>
      <c r="M251" s="3"/>
      <c r="N251" s="3"/>
      <c r="O251" s="14"/>
      <c r="P251" s="13"/>
      <c r="Q251" s="57" t="str">
        <f>_xlfn.IFNA(IF(Formler!AH245=0,"",Formler!AH245),"")</f>
        <v/>
      </c>
      <c r="R251" s="57" t="str">
        <f>_xlfn.IFNA(IF(Formler!AI245=0,"",Formler!AI245),"")</f>
        <v/>
      </c>
      <c r="S251" s="57" t="str">
        <f>_xlfn.IFNA(IF(Formler!AJ245=0,"",Formler!AJ245),"")</f>
        <v/>
      </c>
      <c r="T251" s="57" t="str">
        <f>_xlfn.IFNA(IF(Formler!AK245=0,"",Formler!AK245),"")</f>
        <v/>
      </c>
      <c r="U251" s="57" t="str">
        <f>_xlfn.IFNA(IF(Formler!AL245=0,"",Formler!AL245),"")</f>
        <v/>
      </c>
      <c r="V251" s="26"/>
    </row>
    <row r="252" spans="1:22" x14ac:dyDescent="0.3">
      <c r="A252" s="25"/>
      <c r="B252" s="1"/>
      <c r="C252" s="3"/>
      <c r="D252" s="3"/>
      <c r="E252" s="3"/>
      <c r="F252" s="3"/>
      <c r="G252" s="3"/>
      <c r="H252" s="3"/>
      <c r="I252" s="3"/>
      <c r="J252" s="3"/>
      <c r="K252" s="3"/>
      <c r="L252" s="3"/>
      <c r="M252" s="3"/>
      <c r="N252" s="3"/>
      <c r="O252" s="14"/>
      <c r="P252" s="13"/>
      <c r="Q252" s="57" t="str">
        <f>_xlfn.IFNA(IF(Formler!AH246=0,"",Formler!AH246),"")</f>
        <v/>
      </c>
      <c r="R252" s="57" t="str">
        <f>_xlfn.IFNA(IF(Formler!AI246=0,"",Formler!AI246),"")</f>
        <v/>
      </c>
      <c r="S252" s="57" t="str">
        <f>_xlfn.IFNA(IF(Formler!AJ246=0,"",Formler!AJ246),"")</f>
        <v/>
      </c>
      <c r="T252" s="57" t="str">
        <f>_xlfn.IFNA(IF(Formler!AK246=0,"",Formler!AK246),"")</f>
        <v/>
      </c>
      <c r="U252" s="57" t="str">
        <f>_xlfn.IFNA(IF(Formler!AL246=0,"",Formler!AL246),"")</f>
        <v/>
      </c>
      <c r="V252" s="26"/>
    </row>
    <row r="253" spans="1:22" x14ac:dyDescent="0.3">
      <c r="A253" s="25"/>
      <c r="B253" s="1"/>
      <c r="C253" s="3"/>
      <c r="D253" s="3"/>
      <c r="E253" s="3"/>
      <c r="F253" s="3"/>
      <c r="G253" s="3"/>
      <c r="H253" s="3"/>
      <c r="I253" s="3"/>
      <c r="J253" s="3"/>
      <c r="K253" s="3"/>
      <c r="L253" s="3"/>
      <c r="M253" s="3"/>
      <c r="N253" s="3"/>
      <c r="O253" s="14"/>
      <c r="P253" s="13"/>
      <c r="Q253" s="57" t="str">
        <f>_xlfn.IFNA(IF(Formler!AH247=0,"",Formler!AH247),"")</f>
        <v/>
      </c>
      <c r="R253" s="57" t="str">
        <f>_xlfn.IFNA(IF(Formler!AI247=0,"",Formler!AI247),"")</f>
        <v/>
      </c>
      <c r="S253" s="57" t="str">
        <f>_xlfn.IFNA(IF(Formler!AJ247=0,"",Formler!AJ247),"")</f>
        <v/>
      </c>
      <c r="T253" s="57" t="str">
        <f>_xlfn.IFNA(IF(Formler!AK247=0,"",Formler!AK247),"")</f>
        <v/>
      </c>
      <c r="U253" s="57" t="str">
        <f>_xlfn.IFNA(IF(Formler!AL247=0,"",Formler!AL247),"")</f>
        <v/>
      </c>
      <c r="V253" s="26"/>
    </row>
    <row r="254" spans="1:22" x14ac:dyDescent="0.3">
      <c r="A254" s="25"/>
      <c r="B254" s="1"/>
      <c r="C254" s="3"/>
      <c r="D254" s="3"/>
      <c r="E254" s="3"/>
      <c r="F254" s="3"/>
      <c r="G254" s="3"/>
      <c r="H254" s="3"/>
      <c r="I254" s="3"/>
      <c r="J254" s="3"/>
      <c r="K254" s="3"/>
      <c r="L254" s="3"/>
      <c r="M254" s="3"/>
      <c r="N254" s="3"/>
      <c r="O254" s="14"/>
      <c r="P254" s="13"/>
      <c r="Q254" s="57" t="str">
        <f>_xlfn.IFNA(IF(Formler!AH248=0,"",Formler!AH248),"")</f>
        <v/>
      </c>
      <c r="R254" s="57" t="str">
        <f>_xlfn.IFNA(IF(Formler!AI248=0,"",Formler!AI248),"")</f>
        <v/>
      </c>
      <c r="S254" s="57" t="str">
        <f>_xlfn.IFNA(IF(Formler!AJ248=0,"",Formler!AJ248),"")</f>
        <v/>
      </c>
      <c r="T254" s="57" t="str">
        <f>_xlfn.IFNA(IF(Formler!AK248=0,"",Formler!AK248),"")</f>
        <v/>
      </c>
      <c r="U254" s="57" t="str">
        <f>_xlfn.IFNA(IF(Formler!AL248=0,"",Formler!AL248),"")</f>
        <v/>
      </c>
      <c r="V254" s="26"/>
    </row>
    <row r="255" spans="1:22" x14ac:dyDescent="0.3">
      <c r="A255" s="25"/>
      <c r="B255" s="1"/>
      <c r="C255" s="3"/>
      <c r="D255" s="3"/>
      <c r="E255" s="3"/>
      <c r="F255" s="3"/>
      <c r="G255" s="3"/>
      <c r="H255" s="3"/>
      <c r="I255" s="3"/>
      <c r="J255" s="3"/>
      <c r="K255" s="3"/>
      <c r="L255" s="3"/>
      <c r="M255" s="3"/>
      <c r="N255" s="3"/>
      <c r="O255" s="14"/>
      <c r="P255" s="13"/>
      <c r="Q255" s="57" t="str">
        <f>_xlfn.IFNA(IF(Formler!AH249=0,"",Formler!AH249),"")</f>
        <v/>
      </c>
      <c r="R255" s="57" t="str">
        <f>_xlfn.IFNA(IF(Formler!AI249=0,"",Formler!AI249),"")</f>
        <v/>
      </c>
      <c r="S255" s="57" t="str">
        <f>_xlfn.IFNA(IF(Formler!AJ249=0,"",Formler!AJ249),"")</f>
        <v/>
      </c>
      <c r="T255" s="57" t="str">
        <f>_xlfn.IFNA(IF(Formler!AK249=0,"",Formler!AK249),"")</f>
        <v/>
      </c>
      <c r="U255" s="57" t="str">
        <f>_xlfn.IFNA(IF(Formler!AL249=0,"",Formler!AL249),"")</f>
        <v/>
      </c>
      <c r="V255" s="26"/>
    </row>
    <row r="256" spans="1:22" x14ac:dyDescent="0.3">
      <c r="A256" s="25"/>
      <c r="B256" s="1"/>
      <c r="C256" s="3"/>
      <c r="D256" s="3"/>
      <c r="E256" s="3"/>
      <c r="F256" s="3"/>
      <c r="G256" s="3"/>
      <c r="H256" s="3"/>
      <c r="I256" s="3"/>
      <c r="J256" s="3"/>
      <c r="K256" s="3"/>
      <c r="L256" s="3"/>
      <c r="M256" s="3"/>
      <c r="N256" s="3"/>
      <c r="O256" s="14"/>
      <c r="P256" s="13"/>
      <c r="Q256" s="57" t="str">
        <f>_xlfn.IFNA(IF(Formler!AH250=0,"",Formler!AH250),"")</f>
        <v/>
      </c>
      <c r="R256" s="57" t="str">
        <f>_xlfn.IFNA(IF(Formler!AI250=0,"",Formler!AI250),"")</f>
        <v/>
      </c>
      <c r="S256" s="57" t="str">
        <f>_xlfn.IFNA(IF(Formler!AJ250=0,"",Formler!AJ250),"")</f>
        <v/>
      </c>
      <c r="T256" s="57" t="str">
        <f>_xlfn.IFNA(IF(Formler!AK250=0,"",Formler!AK250),"")</f>
        <v/>
      </c>
      <c r="U256" s="57" t="str">
        <f>_xlfn.IFNA(IF(Formler!AL250=0,"",Formler!AL250),"")</f>
        <v/>
      </c>
      <c r="V256" s="26"/>
    </row>
    <row r="257" spans="1:22" x14ac:dyDescent="0.3">
      <c r="A257" s="25"/>
      <c r="B257" s="1"/>
      <c r="C257" s="3"/>
      <c r="D257" s="3"/>
      <c r="E257" s="3"/>
      <c r="F257" s="3"/>
      <c r="G257" s="3"/>
      <c r="H257" s="3"/>
      <c r="I257" s="3"/>
      <c r="J257" s="3"/>
      <c r="K257" s="3"/>
      <c r="L257" s="3"/>
      <c r="M257" s="3"/>
      <c r="N257" s="3"/>
      <c r="O257" s="14"/>
      <c r="P257" s="13"/>
      <c r="Q257" s="57" t="str">
        <f>_xlfn.IFNA(IF(Formler!AH251=0,"",Formler!AH251),"")</f>
        <v/>
      </c>
      <c r="R257" s="57" t="str">
        <f>_xlfn.IFNA(IF(Formler!AI251=0,"",Formler!AI251),"")</f>
        <v/>
      </c>
      <c r="S257" s="57" t="str">
        <f>_xlfn.IFNA(IF(Formler!AJ251=0,"",Formler!AJ251),"")</f>
        <v/>
      </c>
      <c r="T257" s="57" t="str">
        <f>_xlfn.IFNA(IF(Formler!AK251=0,"",Formler!AK251),"")</f>
        <v/>
      </c>
      <c r="U257" s="57" t="str">
        <f>_xlfn.IFNA(IF(Formler!AL251=0,"",Formler!AL251),"")</f>
        <v/>
      </c>
      <c r="V257" s="26"/>
    </row>
    <row r="258" spans="1:22" x14ac:dyDescent="0.3">
      <c r="A258" s="25"/>
      <c r="B258" s="1"/>
      <c r="C258" s="3"/>
      <c r="D258" s="3"/>
      <c r="E258" s="3"/>
      <c r="F258" s="3"/>
      <c r="G258" s="3"/>
      <c r="H258" s="3"/>
      <c r="I258" s="3"/>
      <c r="J258" s="3"/>
      <c r="K258" s="3"/>
      <c r="L258" s="3"/>
      <c r="M258" s="3"/>
      <c r="N258" s="3"/>
      <c r="O258" s="14"/>
      <c r="P258" s="13"/>
      <c r="Q258" s="57" t="str">
        <f>_xlfn.IFNA(IF(Formler!AH252=0,"",Formler!AH252),"")</f>
        <v/>
      </c>
      <c r="R258" s="57" t="str">
        <f>_xlfn.IFNA(IF(Formler!AI252=0,"",Formler!AI252),"")</f>
        <v/>
      </c>
      <c r="S258" s="57" t="str">
        <f>_xlfn.IFNA(IF(Formler!AJ252=0,"",Formler!AJ252),"")</f>
        <v/>
      </c>
      <c r="T258" s="57" t="str">
        <f>_xlfn.IFNA(IF(Formler!AK252=0,"",Formler!AK252),"")</f>
        <v/>
      </c>
      <c r="U258" s="57" t="str">
        <f>_xlfn.IFNA(IF(Formler!AL252=0,"",Formler!AL252),"")</f>
        <v/>
      </c>
      <c r="V258" s="26"/>
    </row>
    <row r="259" spans="1:22" x14ac:dyDescent="0.3">
      <c r="A259" s="25"/>
      <c r="B259" s="1"/>
      <c r="C259" s="3"/>
      <c r="D259" s="3"/>
      <c r="E259" s="3"/>
      <c r="F259" s="3"/>
      <c r="G259" s="3"/>
      <c r="H259" s="3"/>
      <c r="I259" s="3"/>
      <c r="J259" s="3"/>
      <c r="K259" s="3"/>
      <c r="L259" s="3"/>
      <c r="M259" s="3"/>
      <c r="N259" s="3"/>
      <c r="O259" s="14"/>
      <c r="P259" s="13"/>
      <c r="Q259" s="57" t="str">
        <f>_xlfn.IFNA(IF(Formler!AH253=0,"",Formler!AH253),"")</f>
        <v/>
      </c>
      <c r="R259" s="57" t="str">
        <f>_xlfn.IFNA(IF(Formler!AI253=0,"",Formler!AI253),"")</f>
        <v/>
      </c>
      <c r="S259" s="57" t="str">
        <f>_xlfn.IFNA(IF(Formler!AJ253=0,"",Formler!AJ253),"")</f>
        <v/>
      </c>
      <c r="T259" s="57" t="str">
        <f>_xlfn.IFNA(IF(Formler!AK253=0,"",Formler!AK253),"")</f>
        <v/>
      </c>
      <c r="U259" s="57" t="str">
        <f>_xlfn.IFNA(IF(Formler!AL253=0,"",Formler!AL253),"")</f>
        <v/>
      </c>
      <c r="V259" s="26"/>
    </row>
    <row r="260" spans="1:22" x14ac:dyDescent="0.3">
      <c r="A260" s="25"/>
      <c r="B260" s="1"/>
      <c r="C260" s="3"/>
      <c r="D260" s="3"/>
      <c r="E260" s="3"/>
      <c r="F260" s="3"/>
      <c r="G260" s="3"/>
      <c r="H260" s="3"/>
      <c r="I260" s="3"/>
      <c r="J260" s="3"/>
      <c r="K260" s="3"/>
      <c r="L260" s="3"/>
      <c r="M260" s="3"/>
      <c r="N260" s="3"/>
      <c r="O260" s="14"/>
      <c r="P260" s="13"/>
      <c r="Q260" s="57" t="str">
        <f>_xlfn.IFNA(IF(Formler!AH254=0,"",Formler!AH254),"")</f>
        <v/>
      </c>
      <c r="R260" s="57" t="str">
        <f>_xlfn.IFNA(IF(Formler!AI254=0,"",Formler!AI254),"")</f>
        <v/>
      </c>
      <c r="S260" s="57" t="str">
        <f>_xlfn.IFNA(IF(Formler!AJ254=0,"",Formler!AJ254),"")</f>
        <v/>
      </c>
      <c r="T260" s="57" t="str">
        <f>_xlfn.IFNA(IF(Formler!AK254=0,"",Formler!AK254),"")</f>
        <v/>
      </c>
      <c r="U260" s="57" t="str">
        <f>_xlfn.IFNA(IF(Formler!AL254=0,"",Formler!AL254),"")</f>
        <v/>
      </c>
      <c r="V260" s="26"/>
    </row>
    <row r="261" spans="1:22" x14ac:dyDescent="0.3">
      <c r="A261" s="25"/>
      <c r="B261" s="1"/>
      <c r="C261" s="3"/>
      <c r="D261" s="3"/>
      <c r="E261" s="3"/>
      <c r="F261" s="3"/>
      <c r="G261" s="3"/>
      <c r="H261" s="3"/>
      <c r="I261" s="3"/>
      <c r="J261" s="3"/>
      <c r="K261" s="3"/>
      <c r="L261" s="3"/>
      <c r="M261" s="3"/>
      <c r="N261" s="3"/>
      <c r="O261" s="14"/>
      <c r="P261" s="13"/>
      <c r="Q261" s="57" t="str">
        <f>_xlfn.IFNA(IF(Formler!AH255=0,"",Formler!AH255),"")</f>
        <v/>
      </c>
      <c r="R261" s="57" t="str">
        <f>_xlfn.IFNA(IF(Formler!AI255=0,"",Formler!AI255),"")</f>
        <v/>
      </c>
      <c r="S261" s="57" t="str">
        <f>_xlfn.IFNA(IF(Formler!AJ255=0,"",Formler!AJ255),"")</f>
        <v/>
      </c>
      <c r="T261" s="57" t="str">
        <f>_xlfn.IFNA(IF(Formler!AK255=0,"",Formler!AK255),"")</f>
        <v/>
      </c>
      <c r="U261" s="57" t="str">
        <f>_xlfn.IFNA(IF(Formler!AL255=0,"",Formler!AL255),"")</f>
        <v/>
      </c>
      <c r="V261" s="26"/>
    </row>
    <row r="262" spans="1:22" x14ac:dyDescent="0.3">
      <c r="A262" s="25"/>
      <c r="B262" s="1"/>
      <c r="C262" s="3"/>
      <c r="D262" s="3"/>
      <c r="E262" s="3"/>
      <c r="F262" s="3"/>
      <c r="G262" s="3"/>
      <c r="H262" s="3"/>
      <c r="I262" s="3"/>
      <c r="J262" s="3"/>
      <c r="K262" s="3"/>
      <c r="L262" s="3"/>
      <c r="M262" s="3"/>
      <c r="N262" s="3"/>
      <c r="O262" s="14"/>
      <c r="P262" s="13"/>
      <c r="Q262" s="57" t="str">
        <f>_xlfn.IFNA(IF(Formler!AH256=0,"",Formler!AH256),"")</f>
        <v/>
      </c>
      <c r="R262" s="57" t="str">
        <f>_xlfn.IFNA(IF(Formler!AI256=0,"",Formler!AI256),"")</f>
        <v/>
      </c>
      <c r="S262" s="57" t="str">
        <f>_xlfn.IFNA(IF(Formler!AJ256=0,"",Formler!AJ256),"")</f>
        <v/>
      </c>
      <c r="T262" s="57" t="str">
        <f>_xlfn.IFNA(IF(Formler!AK256=0,"",Formler!AK256),"")</f>
        <v/>
      </c>
      <c r="U262" s="57" t="str">
        <f>_xlfn.IFNA(IF(Formler!AL256=0,"",Formler!AL256),"")</f>
        <v/>
      </c>
      <c r="V262" s="26"/>
    </row>
    <row r="263" spans="1:22" x14ac:dyDescent="0.3">
      <c r="A263" s="25"/>
      <c r="B263" s="1"/>
      <c r="C263" s="3"/>
      <c r="D263" s="3"/>
      <c r="E263" s="3"/>
      <c r="F263" s="3"/>
      <c r="G263" s="3"/>
      <c r="H263" s="3"/>
      <c r="I263" s="3"/>
      <c r="J263" s="3"/>
      <c r="K263" s="3"/>
      <c r="L263" s="3"/>
      <c r="M263" s="3"/>
      <c r="N263" s="3"/>
      <c r="O263" s="14"/>
      <c r="P263" s="13"/>
      <c r="Q263" s="57" t="str">
        <f>_xlfn.IFNA(IF(Formler!AH257=0,"",Formler!AH257),"")</f>
        <v/>
      </c>
      <c r="R263" s="57" t="str">
        <f>_xlfn.IFNA(IF(Formler!AI257=0,"",Formler!AI257),"")</f>
        <v/>
      </c>
      <c r="S263" s="57" t="str">
        <f>_xlfn.IFNA(IF(Formler!AJ257=0,"",Formler!AJ257),"")</f>
        <v/>
      </c>
      <c r="T263" s="57" t="str">
        <f>_xlfn.IFNA(IF(Formler!AK257=0,"",Formler!AK257),"")</f>
        <v/>
      </c>
      <c r="U263" s="57" t="str">
        <f>_xlfn.IFNA(IF(Formler!AL257=0,"",Formler!AL257),"")</f>
        <v/>
      </c>
      <c r="V263" s="26"/>
    </row>
    <row r="264" spans="1:22" x14ac:dyDescent="0.3">
      <c r="A264" s="25"/>
      <c r="B264" s="1"/>
      <c r="C264" s="3"/>
      <c r="D264" s="3"/>
      <c r="E264" s="3"/>
      <c r="F264" s="3"/>
      <c r="G264" s="3"/>
      <c r="H264" s="3"/>
      <c r="I264" s="3"/>
      <c r="J264" s="3"/>
      <c r="K264" s="3"/>
      <c r="L264" s="3"/>
      <c r="M264" s="3"/>
      <c r="N264" s="3"/>
      <c r="O264" s="14"/>
      <c r="P264" s="13"/>
      <c r="Q264" s="57" t="str">
        <f>_xlfn.IFNA(IF(Formler!AH258=0,"",Formler!AH258),"")</f>
        <v/>
      </c>
      <c r="R264" s="57" t="str">
        <f>_xlfn.IFNA(IF(Formler!AI258=0,"",Formler!AI258),"")</f>
        <v/>
      </c>
      <c r="S264" s="57" t="str">
        <f>_xlfn.IFNA(IF(Formler!AJ258=0,"",Formler!AJ258),"")</f>
        <v/>
      </c>
      <c r="T264" s="57" t="str">
        <f>_xlfn.IFNA(IF(Formler!AK258=0,"",Formler!AK258),"")</f>
        <v/>
      </c>
      <c r="U264" s="57" t="str">
        <f>_xlfn.IFNA(IF(Formler!AL258=0,"",Formler!AL258),"")</f>
        <v/>
      </c>
      <c r="V264" s="26"/>
    </row>
    <row r="265" spans="1:22" x14ac:dyDescent="0.3">
      <c r="A265" s="25"/>
      <c r="B265" s="1"/>
      <c r="C265" s="3"/>
      <c r="D265" s="3"/>
      <c r="E265" s="3"/>
      <c r="F265" s="3"/>
      <c r="G265" s="3"/>
      <c r="H265" s="3"/>
      <c r="I265" s="3"/>
      <c r="J265" s="3"/>
      <c r="K265" s="3"/>
      <c r="L265" s="3"/>
      <c r="M265" s="3"/>
      <c r="N265" s="3"/>
      <c r="O265" s="14"/>
      <c r="P265" s="13"/>
      <c r="Q265" s="57" t="str">
        <f>_xlfn.IFNA(IF(Formler!AH259=0,"",Formler!AH259),"")</f>
        <v/>
      </c>
      <c r="R265" s="57" t="str">
        <f>_xlfn.IFNA(IF(Formler!AI259=0,"",Formler!AI259),"")</f>
        <v/>
      </c>
      <c r="S265" s="57" t="str">
        <f>_xlfn.IFNA(IF(Formler!AJ259=0,"",Formler!AJ259),"")</f>
        <v/>
      </c>
      <c r="T265" s="57" t="str">
        <f>_xlfn.IFNA(IF(Formler!AK259=0,"",Formler!AK259),"")</f>
        <v/>
      </c>
      <c r="U265" s="57" t="str">
        <f>_xlfn.IFNA(IF(Formler!AL259=0,"",Formler!AL259),"")</f>
        <v/>
      </c>
      <c r="V265" s="26"/>
    </row>
    <row r="266" spans="1:22" x14ac:dyDescent="0.3">
      <c r="A266" s="25"/>
      <c r="B266" s="1"/>
      <c r="C266" s="3"/>
      <c r="D266" s="3"/>
      <c r="E266" s="3"/>
      <c r="F266" s="3"/>
      <c r="G266" s="3"/>
      <c r="H266" s="3"/>
      <c r="I266" s="3"/>
      <c r="J266" s="3"/>
      <c r="K266" s="3"/>
      <c r="L266" s="3"/>
      <c r="M266" s="3"/>
      <c r="N266" s="3"/>
      <c r="O266" s="14"/>
      <c r="P266" s="13"/>
      <c r="Q266" s="57" t="str">
        <f>_xlfn.IFNA(IF(Formler!AH260=0,"",Formler!AH260),"")</f>
        <v/>
      </c>
      <c r="R266" s="57" t="str">
        <f>_xlfn.IFNA(IF(Formler!AI260=0,"",Formler!AI260),"")</f>
        <v/>
      </c>
      <c r="S266" s="57" t="str">
        <f>_xlfn.IFNA(IF(Formler!AJ260=0,"",Formler!AJ260),"")</f>
        <v/>
      </c>
      <c r="T266" s="57" t="str">
        <f>_xlfn.IFNA(IF(Formler!AK260=0,"",Formler!AK260),"")</f>
        <v/>
      </c>
      <c r="U266" s="57" t="str">
        <f>_xlfn.IFNA(IF(Formler!AL260=0,"",Formler!AL260),"")</f>
        <v/>
      </c>
      <c r="V266" s="26"/>
    </row>
    <row r="267" spans="1:22" x14ac:dyDescent="0.3">
      <c r="A267" s="25"/>
      <c r="B267" s="1"/>
      <c r="C267" s="3"/>
      <c r="D267" s="3"/>
      <c r="E267" s="3"/>
      <c r="F267" s="3"/>
      <c r="G267" s="3"/>
      <c r="H267" s="3"/>
      <c r="I267" s="3"/>
      <c r="J267" s="3"/>
      <c r="K267" s="3"/>
      <c r="L267" s="3"/>
      <c r="M267" s="3"/>
      <c r="N267" s="3"/>
      <c r="O267" s="14"/>
      <c r="P267" s="13"/>
      <c r="Q267" s="57" t="str">
        <f>_xlfn.IFNA(IF(Formler!AH261=0,"",Formler!AH261),"")</f>
        <v/>
      </c>
      <c r="R267" s="57" t="str">
        <f>_xlfn.IFNA(IF(Formler!AI261=0,"",Formler!AI261),"")</f>
        <v/>
      </c>
      <c r="S267" s="57" t="str">
        <f>_xlfn.IFNA(IF(Formler!AJ261=0,"",Formler!AJ261),"")</f>
        <v/>
      </c>
      <c r="T267" s="57" t="str">
        <f>_xlfn.IFNA(IF(Formler!AK261=0,"",Formler!AK261),"")</f>
        <v/>
      </c>
      <c r="U267" s="57" t="str">
        <f>_xlfn.IFNA(IF(Formler!AL261=0,"",Formler!AL261),"")</f>
        <v/>
      </c>
      <c r="V267" s="26"/>
    </row>
    <row r="268" spans="1:22" x14ac:dyDescent="0.3">
      <c r="A268" s="25"/>
      <c r="B268" s="1"/>
      <c r="C268" s="3"/>
      <c r="D268" s="3"/>
      <c r="E268" s="3"/>
      <c r="F268" s="3"/>
      <c r="G268" s="3"/>
      <c r="H268" s="3"/>
      <c r="I268" s="3"/>
      <c r="J268" s="3"/>
      <c r="K268" s="3"/>
      <c r="L268" s="3"/>
      <c r="M268" s="3"/>
      <c r="N268" s="3"/>
      <c r="O268" s="14"/>
      <c r="P268" s="13"/>
      <c r="Q268" s="57" t="str">
        <f>_xlfn.IFNA(IF(Formler!AH262=0,"",Formler!AH262),"")</f>
        <v/>
      </c>
      <c r="R268" s="57" t="str">
        <f>_xlfn.IFNA(IF(Formler!AI262=0,"",Formler!AI262),"")</f>
        <v/>
      </c>
      <c r="S268" s="57" t="str">
        <f>_xlfn.IFNA(IF(Formler!AJ262=0,"",Formler!AJ262),"")</f>
        <v/>
      </c>
      <c r="T268" s="57" t="str">
        <f>_xlfn.IFNA(IF(Formler!AK262=0,"",Formler!AK262),"")</f>
        <v/>
      </c>
      <c r="U268" s="57" t="str">
        <f>_xlfn.IFNA(IF(Formler!AL262=0,"",Formler!AL262),"")</f>
        <v/>
      </c>
      <c r="V268" s="26"/>
    </row>
    <row r="269" spans="1:22" x14ac:dyDescent="0.3">
      <c r="A269" s="25"/>
      <c r="B269" s="1"/>
      <c r="C269" s="3"/>
      <c r="D269" s="3"/>
      <c r="E269" s="3"/>
      <c r="F269" s="3"/>
      <c r="G269" s="3"/>
      <c r="H269" s="3"/>
      <c r="I269" s="3"/>
      <c r="J269" s="3"/>
      <c r="K269" s="3"/>
      <c r="L269" s="3"/>
      <c r="M269" s="3"/>
      <c r="N269" s="3"/>
      <c r="O269" s="14"/>
      <c r="P269" s="13"/>
      <c r="Q269" s="57" t="str">
        <f>_xlfn.IFNA(IF(Formler!AH263=0,"",Formler!AH263),"")</f>
        <v/>
      </c>
      <c r="R269" s="57" t="str">
        <f>_xlfn.IFNA(IF(Formler!AI263=0,"",Formler!AI263),"")</f>
        <v/>
      </c>
      <c r="S269" s="57" t="str">
        <f>_xlfn.IFNA(IF(Formler!AJ263=0,"",Formler!AJ263),"")</f>
        <v/>
      </c>
      <c r="T269" s="57" t="str">
        <f>_xlfn.IFNA(IF(Formler!AK263=0,"",Formler!AK263),"")</f>
        <v/>
      </c>
      <c r="U269" s="57" t="str">
        <f>_xlfn.IFNA(IF(Formler!AL263=0,"",Formler!AL263),"")</f>
        <v/>
      </c>
      <c r="V269" s="26"/>
    </row>
    <row r="270" spans="1:22" x14ac:dyDescent="0.3">
      <c r="A270" s="25"/>
      <c r="B270" s="1"/>
      <c r="C270" s="3"/>
      <c r="D270" s="3"/>
      <c r="E270" s="3"/>
      <c r="F270" s="3"/>
      <c r="G270" s="3"/>
      <c r="H270" s="3"/>
      <c r="I270" s="3"/>
      <c r="J270" s="3"/>
      <c r="K270" s="3"/>
      <c r="L270" s="3"/>
      <c r="M270" s="3"/>
      <c r="N270" s="3"/>
      <c r="O270" s="14"/>
      <c r="P270" s="13"/>
      <c r="Q270" s="57" t="str">
        <f>_xlfn.IFNA(IF(Formler!AH264=0,"",Formler!AH264),"")</f>
        <v/>
      </c>
      <c r="R270" s="57" t="str">
        <f>_xlfn.IFNA(IF(Formler!AI264=0,"",Formler!AI264),"")</f>
        <v/>
      </c>
      <c r="S270" s="57" t="str">
        <f>_xlfn.IFNA(IF(Formler!AJ264=0,"",Formler!AJ264),"")</f>
        <v/>
      </c>
      <c r="T270" s="57" t="str">
        <f>_xlfn.IFNA(IF(Formler!AK264=0,"",Formler!AK264),"")</f>
        <v/>
      </c>
      <c r="U270" s="57" t="str">
        <f>_xlfn.IFNA(IF(Formler!AL264=0,"",Formler!AL264),"")</f>
        <v/>
      </c>
      <c r="V270" s="26"/>
    </row>
    <row r="271" spans="1:22" x14ac:dyDescent="0.3">
      <c r="A271" s="25"/>
      <c r="B271" s="1"/>
      <c r="C271" s="3"/>
      <c r="D271" s="3"/>
      <c r="E271" s="3"/>
      <c r="F271" s="3"/>
      <c r="G271" s="3"/>
      <c r="H271" s="3"/>
      <c r="I271" s="3"/>
      <c r="J271" s="3"/>
      <c r="K271" s="3"/>
      <c r="L271" s="3"/>
      <c r="M271" s="3"/>
      <c r="N271" s="3"/>
      <c r="O271" s="14"/>
      <c r="P271" s="13"/>
      <c r="Q271" s="57" t="str">
        <f>_xlfn.IFNA(IF(Formler!AH265=0,"",Formler!AH265),"")</f>
        <v/>
      </c>
      <c r="R271" s="57" t="str">
        <f>_xlfn.IFNA(IF(Formler!AI265=0,"",Formler!AI265),"")</f>
        <v/>
      </c>
      <c r="S271" s="57" t="str">
        <f>_xlfn.IFNA(IF(Formler!AJ265=0,"",Formler!AJ265),"")</f>
        <v/>
      </c>
      <c r="T271" s="57" t="str">
        <f>_xlfn.IFNA(IF(Formler!AK265=0,"",Formler!AK265),"")</f>
        <v/>
      </c>
      <c r="U271" s="57" t="str">
        <f>_xlfn.IFNA(IF(Formler!AL265=0,"",Formler!AL265),"")</f>
        <v/>
      </c>
      <c r="V271" s="26"/>
    </row>
    <row r="272" spans="1:22" x14ac:dyDescent="0.3">
      <c r="A272" s="25"/>
      <c r="B272" s="1"/>
      <c r="C272" s="3"/>
      <c r="D272" s="3"/>
      <c r="E272" s="3"/>
      <c r="F272" s="3"/>
      <c r="G272" s="3"/>
      <c r="H272" s="3"/>
      <c r="I272" s="3"/>
      <c r="J272" s="3"/>
      <c r="K272" s="3"/>
      <c r="L272" s="3"/>
      <c r="M272" s="3"/>
      <c r="N272" s="3"/>
      <c r="O272" s="14"/>
      <c r="P272" s="13"/>
      <c r="Q272" s="57" t="str">
        <f>_xlfn.IFNA(IF(Formler!AH266=0,"",Formler!AH266),"")</f>
        <v/>
      </c>
      <c r="R272" s="57" t="str">
        <f>_xlfn.IFNA(IF(Formler!AI266=0,"",Formler!AI266),"")</f>
        <v/>
      </c>
      <c r="S272" s="57" t="str">
        <f>_xlfn.IFNA(IF(Formler!AJ266=0,"",Formler!AJ266),"")</f>
        <v/>
      </c>
      <c r="T272" s="57" t="str">
        <f>_xlfn.IFNA(IF(Formler!AK266=0,"",Formler!AK266),"")</f>
        <v/>
      </c>
      <c r="U272" s="57" t="str">
        <f>_xlfn.IFNA(IF(Formler!AL266=0,"",Formler!AL266),"")</f>
        <v/>
      </c>
      <c r="V272" s="26"/>
    </row>
    <row r="273" spans="1:22" x14ac:dyDescent="0.3">
      <c r="A273" s="25"/>
      <c r="B273" s="1"/>
      <c r="C273" s="3"/>
      <c r="D273" s="3"/>
      <c r="E273" s="3"/>
      <c r="F273" s="3"/>
      <c r="G273" s="3"/>
      <c r="H273" s="3"/>
      <c r="I273" s="3"/>
      <c r="J273" s="3"/>
      <c r="K273" s="3"/>
      <c r="L273" s="3"/>
      <c r="M273" s="3"/>
      <c r="N273" s="3"/>
      <c r="O273" s="14"/>
      <c r="P273" s="13"/>
      <c r="Q273" s="57" t="str">
        <f>_xlfn.IFNA(IF(Formler!AH267=0,"",Formler!AH267),"")</f>
        <v/>
      </c>
      <c r="R273" s="57" t="str">
        <f>_xlfn.IFNA(IF(Formler!AI267=0,"",Formler!AI267),"")</f>
        <v/>
      </c>
      <c r="S273" s="57" t="str">
        <f>_xlfn.IFNA(IF(Formler!AJ267=0,"",Formler!AJ267),"")</f>
        <v/>
      </c>
      <c r="T273" s="57" t="str">
        <f>_xlfn.IFNA(IF(Formler!AK267=0,"",Formler!AK267),"")</f>
        <v/>
      </c>
      <c r="U273" s="57" t="str">
        <f>_xlfn.IFNA(IF(Formler!AL267=0,"",Formler!AL267),"")</f>
        <v/>
      </c>
      <c r="V273" s="26"/>
    </row>
    <row r="274" spans="1:22" x14ac:dyDescent="0.3">
      <c r="A274" s="25"/>
      <c r="B274" s="1"/>
      <c r="C274" s="3"/>
      <c r="D274" s="3"/>
      <c r="E274" s="3"/>
      <c r="F274" s="3"/>
      <c r="G274" s="3"/>
      <c r="H274" s="3"/>
      <c r="I274" s="3"/>
      <c r="J274" s="3"/>
      <c r="K274" s="3"/>
      <c r="L274" s="3"/>
      <c r="M274" s="3"/>
      <c r="N274" s="3"/>
      <c r="O274" s="14"/>
      <c r="P274" s="13"/>
      <c r="Q274" s="57" t="str">
        <f>_xlfn.IFNA(IF(Formler!AH268=0,"",Formler!AH268),"")</f>
        <v/>
      </c>
      <c r="R274" s="57" t="str">
        <f>_xlfn.IFNA(IF(Formler!AI268=0,"",Formler!AI268),"")</f>
        <v/>
      </c>
      <c r="S274" s="57" t="str">
        <f>_xlfn.IFNA(IF(Formler!AJ268=0,"",Formler!AJ268),"")</f>
        <v/>
      </c>
      <c r="T274" s="57" t="str">
        <f>_xlfn.IFNA(IF(Formler!AK268=0,"",Formler!AK268),"")</f>
        <v/>
      </c>
      <c r="U274" s="57" t="str">
        <f>_xlfn.IFNA(IF(Formler!AL268=0,"",Formler!AL268),"")</f>
        <v/>
      </c>
      <c r="V274" s="26"/>
    </row>
    <row r="275" spans="1:22" x14ac:dyDescent="0.3">
      <c r="A275" s="25"/>
      <c r="B275" s="1"/>
      <c r="C275" s="3"/>
      <c r="D275" s="3"/>
      <c r="E275" s="3"/>
      <c r="F275" s="3"/>
      <c r="G275" s="3"/>
      <c r="H275" s="3"/>
      <c r="I275" s="3"/>
      <c r="J275" s="3"/>
      <c r="K275" s="3"/>
      <c r="L275" s="3"/>
      <c r="M275" s="3"/>
      <c r="N275" s="3"/>
      <c r="O275" s="14"/>
      <c r="P275" s="13"/>
      <c r="Q275" s="57" t="str">
        <f>_xlfn.IFNA(IF(Formler!AH269=0,"",Formler!AH269),"")</f>
        <v/>
      </c>
      <c r="R275" s="57" t="str">
        <f>_xlfn.IFNA(IF(Formler!AI269=0,"",Formler!AI269),"")</f>
        <v/>
      </c>
      <c r="S275" s="57" t="str">
        <f>_xlfn.IFNA(IF(Formler!AJ269=0,"",Formler!AJ269),"")</f>
        <v/>
      </c>
      <c r="T275" s="57" t="str">
        <f>_xlfn.IFNA(IF(Formler!AK269=0,"",Formler!AK269),"")</f>
        <v/>
      </c>
      <c r="U275" s="57" t="str">
        <f>_xlfn.IFNA(IF(Formler!AL269=0,"",Formler!AL269),"")</f>
        <v/>
      </c>
      <c r="V275" s="26"/>
    </row>
    <row r="276" spans="1:22" x14ac:dyDescent="0.3">
      <c r="A276" s="25"/>
      <c r="B276" s="1"/>
      <c r="C276" s="3"/>
      <c r="D276" s="3"/>
      <c r="E276" s="3"/>
      <c r="F276" s="3"/>
      <c r="G276" s="3"/>
      <c r="H276" s="3"/>
      <c r="I276" s="3"/>
      <c r="J276" s="3"/>
      <c r="K276" s="3"/>
      <c r="L276" s="3"/>
      <c r="M276" s="3"/>
      <c r="N276" s="3"/>
      <c r="O276" s="14"/>
      <c r="P276" s="13"/>
      <c r="Q276" s="57" t="str">
        <f>_xlfn.IFNA(IF(Formler!AH270=0,"",Formler!AH270),"")</f>
        <v/>
      </c>
      <c r="R276" s="57" t="str">
        <f>_xlfn.IFNA(IF(Formler!AI270=0,"",Formler!AI270),"")</f>
        <v/>
      </c>
      <c r="S276" s="57" t="str">
        <f>_xlfn.IFNA(IF(Formler!AJ270=0,"",Formler!AJ270),"")</f>
        <v/>
      </c>
      <c r="T276" s="57" t="str">
        <f>_xlfn.IFNA(IF(Formler!AK270=0,"",Formler!AK270),"")</f>
        <v/>
      </c>
      <c r="U276" s="57" t="str">
        <f>_xlfn.IFNA(IF(Formler!AL270=0,"",Formler!AL270),"")</f>
        <v/>
      </c>
      <c r="V276" s="26"/>
    </row>
    <row r="277" spans="1:22" x14ac:dyDescent="0.3">
      <c r="A277" s="25"/>
      <c r="B277" s="1"/>
      <c r="C277" s="3"/>
      <c r="D277" s="3"/>
      <c r="E277" s="3"/>
      <c r="F277" s="3"/>
      <c r="G277" s="3"/>
      <c r="H277" s="3"/>
      <c r="I277" s="3"/>
      <c r="J277" s="3"/>
      <c r="K277" s="3"/>
      <c r="L277" s="3"/>
      <c r="M277" s="3"/>
      <c r="N277" s="3"/>
      <c r="O277" s="14"/>
      <c r="P277" s="13"/>
      <c r="Q277" s="57" t="str">
        <f>_xlfn.IFNA(IF(Formler!AH271=0,"",Formler!AH271),"")</f>
        <v/>
      </c>
      <c r="R277" s="57" t="str">
        <f>_xlfn.IFNA(IF(Formler!AI271=0,"",Formler!AI271),"")</f>
        <v/>
      </c>
      <c r="S277" s="57" t="str">
        <f>_xlfn.IFNA(IF(Formler!AJ271=0,"",Formler!AJ271),"")</f>
        <v/>
      </c>
      <c r="T277" s="57" t="str">
        <f>_xlfn.IFNA(IF(Formler!AK271=0,"",Formler!AK271),"")</f>
        <v/>
      </c>
      <c r="U277" s="57" t="str">
        <f>_xlfn.IFNA(IF(Formler!AL271=0,"",Formler!AL271),"")</f>
        <v/>
      </c>
      <c r="V277" s="26"/>
    </row>
    <row r="278" spans="1:22" x14ac:dyDescent="0.3">
      <c r="A278" s="25"/>
      <c r="B278" s="1"/>
      <c r="C278" s="3"/>
      <c r="D278" s="3"/>
      <c r="E278" s="3"/>
      <c r="F278" s="3"/>
      <c r="G278" s="3"/>
      <c r="H278" s="3"/>
      <c r="I278" s="3"/>
      <c r="J278" s="3"/>
      <c r="K278" s="3"/>
      <c r="L278" s="3"/>
      <c r="M278" s="3"/>
      <c r="N278" s="3"/>
      <c r="O278" s="14"/>
      <c r="P278" s="13"/>
      <c r="Q278" s="57" t="str">
        <f>_xlfn.IFNA(IF(Formler!AH272=0,"",Formler!AH272),"")</f>
        <v/>
      </c>
      <c r="R278" s="57" t="str">
        <f>_xlfn.IFNA(IF(Formler!AI272=0,"",Formler!AI272),"")</f>
        <v/>
      </c>
      <c r="S278" s="57" t="str">
        <f>_xlfn.IFNA(IF(Formler!AJ272=0,"",Formler!AJ272),"")</f>
        <v/>
      </c>
      <c r="T278" s="57" t="str">
        <f>_xlfn.IFNA(IF(Formler!AK272=0,"",Formler!AK272),"")</f>
        <v/>
      </c>
      <c r="U278" s="57" t="str">
        <f>_xlfn.IFNA(IF(Formler!AL272=0,"",Formler!AL272),"")</f>
        <v/>
      </c>
      <c r="V278" s="26"/>
    </row>
    <row r="279" spans="1:22" x14ac:dyDescent="0.3">
      <c r="A279" s="25"/>
      <c r="B279" s="1"/>
      <c r="C279" s="3"/>
      <c r="D279" s="3"/>
      <c r="E279" s="3"/>
      <c r="F279" s="3"/>
      <c r="G279" s="3"/>
      <c r="H279" s="3"/>
      <c r="I279" s="3"/>
      <c r="J279" s="3"/>
      <c r="K279" s="3"/>
      <c r="L279" s="3"/>
      <c r="M279" s="3"/>
      <c r="N279" s="3"/>
      <c r="O279" s="14"/>
      <c r="P279" s="13"/>
      <c r="Q279" s="57" t="str">
        <f>_xlfn.IFNA(IF(Formler!AH273=0,"",Formler!AH273),"")</f>
        <v/>
      </c>
      <c r="R279" s="57" t="str">
        <f>_xlfn.IFNA(IF(Formler!AI273=0,"",Formler!AI273),"")</f>
        <v/>
      </c>
      <c r="S279" s="57" t="str">
        <f>_xlfn.IFNA(IF(Formler!AJ273=0,"",Formler!AJ273),"")</f>
        <v/>
      </c>
      <c r="T279" s="57" t="str">
        <f>_xlfn.IFNA(IF(Formler!AK273=0,"",Formler!AK273),"")</f>
        <v/>
      </c>
      <c r="U279" s="57" t="str">
        <f>_xlfn.IFNA(IF(Formler!AL273=0,"",Formler!AL273),"")</f>
        <v/>
      </c>
      <c r="V279" s="26"/>
    </row>
    <row r="280" spans="1:22" x14ac:dyDescent="0.3">
      <c r="A280" s="25"/>
      <c r="B280" s="1"/>
      <c r="C280" s="3"/>
      <c r="D280" s="3"/>
      <c r="E280" s="3"/>
      <c r="F280" s="3"/>
      <c r="G280" s="3"/>
      <c r="H280" s="3"/>
      <c r="I280" s="3"/>
      <c r="J280" s="3"/>
      <c r="K280" s="3"/>
      <c r="L280" s="3"/>
      <c r="M280" s="3"/>
      <c r="N280" s="3"/>
      <c r="O280" s="14"/>
      <c r="P280" s="13"/>
      <c r="Q280" s="57" t="str">
        <f>_xlfn.IFNA(IF(Formler!AH274=0,"",Formler!AH274),"")</f>
        <v/>
      </c>
      <c r="R280" s="57" t="str">
        <f>_xlfn.IFNA(IF(Formler!AI274=0,"",Formler!AI274),"")</f>
        <v/>
      </c>
      <c r="S280" s="57" t="str">
        <f>_xlfn.IFNA(IF(Formler!AJ274=0,"",Formler!AJ274),"")</f>
        <v/>
      </c>
      <c r="T280" s="57" t="str">
        <f>_xlfn.IFNA(IF(Formler!AK274=0,"",Formler!AK274),"")</f>
        <v/>
      </c>
      <c r="U280" s="57" t="str">
        <f>_xlfn.IFNA(IF(Formler!AL274=0,"",Formler!AL274),"")</f>
        <v/>
      </c>
      <c r="V280" s="26"/>
    </row>
    <row r="281" spans="1:22" x14ac:dyDescent="0.3">
      <c r="A281" s="25"/>
      <c r="B281" s="1"/>
      <c r="C281" s="3"/>
      <c r="D281" s="3"/>
      <c r="E281" s="3"/>
      <c r="F281" s="3"/>
      <c r="G281" s="3"/>
      <c r="H281" s="3"/>
      <c r="I281" s="3"/>
      <c r="J281" s="3"/>
      <c r="K281" s="3"/>
      <c r="L281" s="3"/>
      <c r="M281" s="3"/>
      <c r="N281" s="3"/>
      <c r="O281" s="14"/>
      <c r="P281" s="13"/>
      <c r="Q281" s="57" t="str">
        <f>_xlfn.IFNA(IF(Formler!AH275=0,"",Formler!AH275),"")</f>
        <v/>
      </c>
      <c r="R281" s="57" t="str">
        <f>_xlfn.IFNA(IF(Formler!AI275=0,"",Formler!AI275),"")</f>
        <v/>
      </c>
      <c r="S281" s="57" t="str">
        <f>_xlfn.IFNA(IF(Formler!AJ275=0,"",Formler!AJ275),"")</f>
        <v/>
      </c>
      <c r="T281" s="57" t="str">
        <f>_xlfn.IFNA(IF(Formler!AK275=0,"",Formler!AK275),"")</f>
        <v/>
      </c>
      <c r="U281" s="57" t="str">
        <f>_xlfn.IFNA(IF(Formler!AL275=0,"",Formler!AL275),"")</f>
        <v/>
      </c>
      <c r="V281" s="26"/>
    </row>
    <row r="282" spans="1:22" x14ac:dyDescent="0.3">
      <c r="A282" s="25"/>
      <c r="B282" s="1"/>
      <c r="C282" s="3"/>
      <c r="D282" s="3"/>
      <c r="E282" s="3"/>
      <c r="F282" s="3"/>
      <c r="G282" s="3"/>
      <c r="H282" s="3"/>
      <c r="I282" s="3"/>
      <c r="J282" s="3"/>
      <c r="K282" s="3"/>
      <c r="L282" s="3"/>
      <c r="M282" s="3"/>
      <c r="N282" s="3"/>
      <c r="O282" s="14"/>
      <c r="P282" s="13"/>
      <c r="Q282" s="57" t="str">
        <f>_xlfn.IFNA(IF(Formler!AH276=0,"",Formler!AH276),"")</f>
        <v/>
      </c>
      <c r="R282" s="57" t="str">
        <f>_xlfn.IFNA(IF(Formler!AI276=0,"",Formler!AI276),"")</f>
        <v/>
      </c>
      <c r="S282" s="57" t="str">
        <f>_xlfn.IFNA(IF(Formler!AJ276=0,"",Formler!AJ276),"")</f>
        <v/>
      </c>
      <c r="T282" s="57" t="str">
        <f>_xlfn.IFNA(IF(Formler!AK276=0,"",Formler!AK276),"")</f>
        <v/>
      </c>
      <c r="U282" s="57" t="str">
        <f>_xlfn.IFNA(IF(Formler!AL276=0,"",Formler!AL276),"")</f>
        <v/>
      </c>
      <c r="V282" s="26"/>
    </row>
    <row r="283" spans="1:22" x14ac:dyDescent="0.3">
      <c r="A283" s="25"/>
      <c r="B283" s="1"/>
      <c r="C283" s="3"/>
      <c r="D283" s="3"/>
      <c r="E283" s="3"/>
      <c r="F283" s="3"/>
      <c r="G283" s="3"/>
      <c r="H283" s="3"/>
      <c r="I283" s="3"/>
      <c r="J283" s="3"/>
      <c r="K283" s="3"/>
      <c r="L283" s="3"/>
      <c r="M283" s="3"/>
      <c r="N283" s="3"/>
      <c r="O283" s="14"/>
      <c r="P283" s="13"/>
      <c r="Q283" s="57" t="str">
        <f>_xlfn.IFNA(IF(Formler!AH277=0,"",Formler!AH277),"")</f>
        <v/>
      </c>
      <c r="R283" s="57" t="str">
        <f>_xlfn.IFNA(IF(Formler!AI277=0,"",Formler!AI277),"")</f>
        <v/>
      </c>
      <c r="S283" s="57" t="str">
        <f>_xlfn.IFNA(IF(Formler!AJ277=0,"",Formler!AJ277),"")</f>
        <v/>
      </c>
      <c r="T283" s="57" t="str">
        <f>_xlfn.IFNA(IF(Formler!AK277=0,"",Formler!AK277),"")</f>
        <v/>
      </c>
      <c r="U283" s="57" t="str">
        <f>_xlfn.IFNA(IF(Formler!AL277=0,"",Formler!AL277),"")</f>
        <v/>
      </c>
      <c r="V283" s="26"/>
    </row>
    <row r="284" spans="1:22" x14ac:dyDescent="0.3">
      <c r="A284" s="25"/>
      <c r="B284" s="1"/>
      <c r="C284" s="3"/>
      <c r="D284" s="3"/>
      <c r="E284" s="3"/>
      <c r="F284" s="3"/>
      <c r="G284" s="3"/>
      <c r="H284" s="3"/>
      <c r="I284" s="3"/>
      <c r="J284" s="3"/>
      <c r="K284" s="3"/>
      <c r="L284" s="3"/>
      <c r="M284" s="3"/>
      <c r="N284" s="3"/>
      <c r="O284" s="14"/>
      <c r="P284" s="13"/>
      <c r="Q284" s="57" t="str">
        <f>_xlfn.IFNA(IF(Formler!AH278=0,"",Formler!AH278),"")</f>
        <v/>
      </c>
      <c r="R284" s="57" t="str">
        <f>_xlfn.IFNA(IF(Formler!AI278=0,"",Formler!AI278),"")</f>
        <v/>
      </c>
      <c r="S284" s="57" t="str">
        <f>_xlfn.IFNA(IF(Formler!AJ278=0,"",Formler!AJ278),"")</f>
        <v/>
      </c>
      <c r="T284" s="57" t="str">
        <f>_xlfn.IFNA(IF(Formler!AK278=0,"",Formler!AK278),"")</f>
        <v/>
      </c>
      <c r="U284" s="57" t="str">
        <f>_xlfn.IFNA(IF(Formler!AL278=0,"",Formler!AL278),"")</f>
        <v/>
      </c>
      <c r="V284" s="26"/>
    </row>
    <row r="285" spans="1:22" x14ac:dyDescent="0.3">
      <c r="A285" s="25"/>
      <c r="B285" s="1"/>
      <c r="C285" s="3"/>
      <c r="D285" s="3"/>
      <c r="E285" s="3"/>
      <c r="F285" s="3"/>
      <c r="G285" s="3"/>
      <c r="H285" s="3"/>
      <c r="I285" s="3"/>
      <c r="J285" s="3"/>
      <c r="K285" s="3"/>
      <c r="L285" s="3"/>
      <c r="M285" s="3"/>
      <c r="N285" s="3"/>
      <c r="O285" s="14"/>
      <c r="P285" s="13"/>
      <c r="Q285" s="57" t="str">
        <f>_xlfn.IFNA(IF(Formler!AH279=0,"",Formler!AH279),"")</f>
        <v/>
      </c>
      <c r="R285" s="57" t="str">
        <f>_xlfn.IFNA(IF(Formler!AI279=0,"",Formler!AI279),"")</f>
        <v/>
      </c>
      <c r="S285" s="57" t="str">
        <f>_xlfn.IFNA(IF(Formler!AJ279=0,"",Formler!AJ279),"")</f>
        <v/>
      </c>
      <c r="T285" s="57" t="str">
        <f>_xlfn.IFNA(IF(Formler!AK279=0,"",Formler!AK279),"")</f>
        <v/>
      </c>
      <c r="U285" s="57" t="str">
        <f>_xlfn.IFNA(IF(Formler!AL279=0,"",Formler!AL279),"")</f>
        <v/>
      </c>
      <c r="V285" s="26"/>
    </row>
    <row r="286" spans="1:22" x14ac:dyDescent="0.3">
      <c r="A286" s="25"/>
      <c r="B286" s="1"/>
      <c r="C286" s="3"/>
      <c r="D286" s="3"/>
      <c r="E286" s="3"/>
      <c r="F286" s="3"/>
      <c r="G286" s="3"/>
      <c r="H286" s="3"/>
      <c r="I286" s="3"/>
      <c r="J286" s="3"/>
      <c r="K286" s="3"/>
      <c r="L286" s="3"/>
      <c r="M286" s="3"/>
      <c r="N286" s="3"/>
      <c r="O286" s="14"/>
      <c r="P286" s="13"/>
      <c r="Q286" s="57" t="str">
        <f>_xlfn.IFNA(IF(Formler!AH280=0,"",Formler!AH280),"")</f>
        <v/>
      </c>
      <c r="R286" s="57" t="str">
        <f>_xlfn.IFNA(IF(Formler!AI280=0,"",Formler!AI280),"")</f>
        <v/>
      </c>
      <c r="S286" s="57" t="str">
        <f>_xlfn.IFNA(IF(Formler!AJ280=0,"",Formler!AJ280),"")</f>
        <v/>
      </c>
      <c r="T286" s="57" t="str">
        <f>_xlfn.IFNA(IF(Formler!AK280=0,"",Formler!AK280),"")</f>
        <v/>
      </c>
      <c r="U286" s="57" t="str">
        <f>_xlfn.IFNA(IF(Formler!AL280=0,"",Formler!AL280),"")</f>
        <v/>
      </c>
      <c r="V286" s="26"/>
    </row>
    <row r="287" spans="1:22" x14ac:dyDescent="0.3">
      <c r="A287" s="25"/>
      <c r="B287" s="1"/>
      <c r="C287" s="3"/>
      <c r="D287" s="3"/>
      <c r="E287" s="3"/>
      <c r="F287" s="3"/>
      <c r="G287" s="3"/>
      <c r="H287" s="3"/>
      <c r="I287" s="3"/>
      <c r="J287" s="3"/>
      <c r="K287" s="3"/>
      <c r="L287" s="3"/>
      <c r="M287" s="3"/>
      <c r="N287" s="3"/>
      <c r="O287" s="14"/>
      <c r="P287" s="13"/>
      <c r="Q287" s="57" t="str">
        <f>_xlfn.IFNA(IF(Formler!AH281=0,"",Formler!AH281),"")</f>
        <v/>
      </c>
      <c r="R287" s="57" t="str">
        <f>_xlfn.IFNA(IF(Formler!AI281=0,"",Formler!AI281),"")</f>
        <v/>
      </c>
      <c r="S287" s="57" t="str">
        <f>_xlfn.IFNA(IF(Formler!AJ281=0,"",Formler!AJ281),"")</f>
        <v/>
      </c>
      <c r="T287" s="57" t="str">
        <f>_xlfn.IFNA(IF(Formler!AK281=0,"",Formler!AK281),"")</f>
        <v/>
      </c>
      <c r="U287" s="57" t="str">
        <f>_xlfn.IFNA(IF(Formler!AL281=0,"",Formler!AL281),"")</f>
        <v/>
      </c>
      <c r="V287" s="26"/>
    </row>
    <row r="288" spans="1:22" x14ac:dyDescent="0.3">
      <c r="A288" s="25"/>
      <c r="B288" s="1"/>
      <c r="C288" s="3"/>
      <c r="D288" s="3"/>
      <c r="E288" s="3"/>
      <c r="F288" s="3"/>
      <c r="G288" s="3"/>
      <c r="H288" s="3"/>
      <c r="I288" s="3"/>
      <c r="J288" s="3"/>
      <c r="K288" s="3"/>
      <c r="L288" s="3"/>
      <c r="M288" s="3"/>
      <c r="N288" s="3"/>
      <c r="O288" s="14"/>
      <c r="P288" s="13"/>
      <c r="Q288" s="57" t="str">
        <f>_xlfn.IFNA(IF(Formler!AH282=0,"",Formler!AH282),"")</f>
        <v/>
      </c>
      <c r="R288" s="57" t="str">
        <f>_xlfn.IFNA(IF(Formler!AI282=0,"",Formler!AI282),"")</f>
        <v/>
      </c>
      <c r="S288" s="57" t="str">
        <f>_xlfn.IFNA(IF(Formler!AJ282=0,"",Formler!AJ282),"")</f>
        <v/>
      </c>
      <c r="T288" s="57" t="str">
        <f>_xlfn.IFNA(IF(Formler!AK282=0,"",Formler!AK282),"")</f>
        <v/>
      </c>
      <c r="U288" s="57" t="str">
        <f>_xlfn.IFNA(IF(Formler!AL282=0,"",Formler!AL282),"")</f>
        <v/>
      </c>
      <c r="V288" s="26"/>
    </row>
    <row r="289" spans="1:22" x14ac:dyDescent="0.3">
      <c r="A289" s="25"/>
      <c r="B289" s="1"/>
      <c r="C289" s="3"/>
      <c r="D289" s="3"/>
      <c r="E289" s="3"/>
      <c r="F289" s="3"/>
      <c r="G289" s="3"/>
      <c r="H289" s="3"/>
      <c r="I289" s="3"/>
      <c r="J289" s="3"/>
      <c r="K289" s="3"/>
      <c r="L289" s="3"/>
      <c r="M289" s="3"/>
      <c r="N289" s="3"/>
      <c r="O289" s="14"/>
      <c r="P289" s="13"/>
      <c r="Q289" s="57" t="str">
        <f>_xlfn.IFNA(IF(Formler!AH283=0,"",Formler!AH283),"")</f>
        <v/>
      </c>
      <c r="R289" s="57" t="str">
        <f>_xlfn.IFNA(IF(Formler!AI283=0,"",Formler!AI283),"")</f>
        <v/>
      </c>
      <c r="S289" s="57" t="str">
        <f>_xlfn.IFNA(IF(Formler!AJ283=0,"",Formler!AJ283),"")</f>
        <v/>
      </c>
      <c r="T289" s="57" t="str">
        <f>_xlfn.IFNA(IF(Formler!AK283=0,"",Formler!AK283),"")</f>
        <v/>
      </c>
      <c r="U289" s="57" t="str">
        <f>_xlfn.IFNA(IF(Formler!AL283=0,"",Formler!AL283),"")</f>
        <v/>
      </c>
      <c r="V289" s="26"/>
    </row>
    <row r="290" spans="1:22" x14ac:dyDescent="0.3">
      <c r="A290" s="25"/>
      <c r="B290" s="1"/>
      <c r="C290" s="3"/>
      <c r="D290" s="3"/>
      <c r="E290" s="3"/>
      <c r="F290" s="3"/>
      <c r="G290" s="3"/>
      <c r="H290" s="3"/>
      <c r="I290" s="3"/>
      <c r="J290" s="3"/>
      <c r="K290" s="3"/>
      <c r="L290" s="3"/>
      <c r="M290" s="3"/>
      <c r="N290" s="3"/>
      <c r="O290" s="14"/>
      <c r="P290" s="13"/>
      <c r="Q290" s="57" t="str">
        <f>_xlfn.IFNA(IF(Formler!AH284=0,"",Formler!AH284),"")</f>
        <v/>
      </c>
      <c r="R290" s="57" t="str">
        <f>_xlfn.IFNA(IF(Formler!AI284=0,"",Formler!AI284),"")</f>
        <v/>
      </c>
      <c r="S290" s="57" t="str">
        <f>_xlfn.IFNA(IF(Formler!AJ284=0,"",Formler!AJ284),"")</f>
        <v/>
      </c>
      <c r="T290" s="57" t="str">
        <f>_xlfn.IFNA(IF(Formler!AK284=0,"",Formler!AK284),"")</f>
        <v/>
      </c>
      <c r="U290" s="57" t="str">
        <f>_xlfn.IFNA(IF(Formler!AL284=0,"",Formler!AL284),"")</f>
        <v/>
      </c>
      <c r="V290" s="26"/>
    </row>
    <row r="291" spans="1:22" x14ac:dyDescent="0.3">
      <c r="A291" s="25"/>
      <c r="B291" s="1"/>
      <c r="C291" s="3"/>
      <c r="D291" s="3"/>
      <c r="E291" s="3"/>
      <c r="F291" s="3"/>
      <c r="G291" s="3"/>
      <c r="H291" s="3"/>
      <c r="I291" s="3"/>
      <c r="J291" s="3"/>
      <c r="K291" s="3"/>
      <c r="L291" s="3"/>
      <c r="M291" s="3"/>
      <c r="N291" s="3"/>
      <c r="O291" s="14"/>
      <c r="P291" s="13"/>
      <c r="Q291" s="57" t="str">
        <f>_xlfn.IFNA(IF(Formler!AH285=0,"",Formler!AH285),"")</f>
        <v/>
      </c>
      <c r="R291" s="57" t="str">
        <f>_xlfn.IFNA(IF(Formler!AI285=0,"",Formler!AI285),"")</f>
        <v/>
      </c>
      <c r="S291" s="57" t="str">
        <f>_xlfn.IFNA(IF(Formler!AJ285=0,"",Formler!AJ285),"")</f>
        <v/>
      </c>
      <c r="T291" s="57" t="str">
        <f>_xlfn.IFNA(IF(Formler!AK285=0,"",Formler!AK285),"")</f>
        <v/>
      </c>
      <c r="U291" s="57" t="str">
        <f>_xlfn.IFNA(IF(Formler!AL285=0,"",Formler!AL285),"")</f>
        <v/>
      </c>
      <c r="V291" s="26"/>
    </row>
    <row r="292" spans="1:22" x14ac:dyDescent="0.3">
      <c r="A292" s="25"/>
      <c r="B292" s="1"/>
      <c r="C292" s="3"/>
      <c r="D292" s="3"/>
      <c r="E292" s="3"/>
      <c r="F292" s="3"/>
      <c r="G292" s="3"/>
      <c r="H292" s="3"/>
      <c r="I292" s="3"/>
      <c r="J292" s="3"/>
      <c r="K292" s="3"/>
      <c r="L292" s="3"/>
      <c r="M292" s="3"/>
      <c r="N292" s="3"/>
      <c r="O292" s="14"/>
      <c r="P292" s="13"/>
      <c r="Q292" s="57" t="str">
        <f>_xlfn.IFNA(IF(Formler!AH286=0,"",Formler!AH286),"")</f>
        <v/>
      </c>
      <c r="R292" s="57" t="str">
        <f>_xlfn.IFNA(IF(Formler!AI286=0,"",Formler!AI286),"")</f>
        <v/>
      </c>
      <c r="S292" s="57" t="str">
        <f>_xlfn.IFNA(IF(Formler!AJ286=0,"",Formler!AJ286),"")</f>
        <v/>
      </c>
      <c r="T292" s="57" t="str">
        <f>_xlfn.IFNA(IF(Formler!AK286=0,"",Formler!AK286),"")</f>
        <v/>
      </c>
      <c r="U292" s="57" t="str">
        <f>_xlfn.IFNA(IF(Formler!AL286=0,"",Formler!AL286),"")</f>
        <v/>
      </c>
      <c r="V292" s="26"/>
    </row>
    <row r="293" spans="1:22" x14ac:dyDescent="0.3">
      <c r="A293" s="25"/>
      <c r="B293" s="1"/>
      <c r="C293" s="3"/>
      <c r="D293" s="3"/>
      <c r="E293" s="3"/>
      <c r="F293" s="3"/>
      <c r="G293" s="3"/>
      <c r="H293" s="3"/>
      <c r="I293" s="3"/>
      <c r="J293" s="3"/>
      <c r="K293" s="3"/>
      <c r="L293" s="3"/>
      <c r="M293" s="3"/>
      <c r="N293" s="3"/>
      <c r="O293" s="14"/>
      <c r="P293" s="13"/>
      <c r="Q293" s="57" t="str">
        <f>_xlfn.IFNA(IF(Formler!AH287=0,"",Formler!AH287),"")</f>
        <v/>
      </c>
      <c r="R293" s="57" t="str">
        <f>_xlfn.IFNA(IF(Formler!AI287=0,"",Formler!AI287),"")</f>
        <v/>
      </c>
      <c r="S293" s="57" t="str">
        <f>_xlfn.IFNA(IF(Formler!AJ287=0,"",Formler!AJ287),"")</f>
        <v/>
      </c>
      <c r="T293" s="57" t="str">
        <f>_xlfn.IFNA(IF(Formler!AK287=0,"",Formler!AK287),"")</f>
        <v/>
      </c>
      <c r="U293" s="57" t="str">
        <f>_xlfn.IFNA(IF(Formler!AL287=0,"",Formler!AL287),"")</f>
        <v/>
      </c>
      <c r="V293" s="26"/>
    </row>
    <row r="294" spans="1:22" x14ac:dyDescent="0.3">
      <c r="A294" s="25"/>
      <c r="B294" s="1"/>
      <c r="C294" s="3"/>
      <c r="D294" s="3"/>
      <c r="E294" s="3"/>
      <c r="F294" s="3"/>
      <c r="G294" s="3"/>
      <c r="H294" s="3"/>
      <c r="I294" s="3"/>
      <c r="J294" s="3"/>
      <c r="K294" s="3"/>
      <c r="L294" s="3"/>
      <c r="M294" s="3"/>
      <c r="N294" s="3"/>
      <c r="O294" s="14"/>
      <c r="P294" s="13"/>
      <c r="Q294" s="57" t="str">
        <f>_xlfn.IFNA(IF(Formler!AH288=0,"",Formler!AH288),"")</f>
        <v/>
      </c>
      <c r="R294" s="57" t="str">
        <f>_xlfn.IFNA(IF(Formler!AI288=0,"",Formler!AI288),"")</f>
        <v/>
      </c>
      <c r="S294" s="57" t="str">
        <f>_xlfn.IFNA(IF(Formler!AJ288=0,"",Formler!AJ288),"")</f>
        <v/>
      </c>
      <c r="T294" s="57" t="str">
        <f>_xlfn.IFNA(IF(Formler!AK288=0,"",Formler!AK288),"")</f>
        <v/>
      </c>
      <c r="U294" s="57" t="str">
        <f>_xlfn.IFNA(IF(Formler!AL288=0,"",Formler!AL288),"")</f>
        <v/>
      </c>
      <c r="V294" s="26"/>
    </row>
    <row r="295" spans="1:22" x14ac:dyDescent="0.3">
      <c r="A295" s="25"/>
      <c r="B295" s="1"/>
      <c r="C295" s="3"/>
      <c r="D295" s="3"/>
      <c r="E295" s="3"/>
      <c r="F295" s="3"/>
      <c r="G295" s="3"/>
      <c r="H295" s="3"/>
      <c r="I295" s="3"/>
      <c r="J295" s="3"/>
      <c r="K295" s="3"/>
      <c r="L295" s="3"/>
      <c r="M295" s="3"/>
      <c r="N295" s="3"/>
      <c r="O295" s="14"/>
      <c r="P295" s="13"/>
      <c r="Q295" s="57" t="str">
        <f>_xlfn.IFNA(IF(Formler!AH289=0,"",Formler!AH289),"")</f>
        <v/>
      </c>
      <c r="R295" s="57" t="str">
        <f>_xlfn.IFNA(IF(Formler!AI289=0,"",Formler!AI289),"")</f>
        <v/>
      </c>
      <c r="S295" s="57" t="str">
        <f>_xlfn.IFNA(IF(Formler!AJ289=0,"",Formler!AJ289),"")</f>
        <v/>
      </c>
      <c r="T295" s="57" t="str">
        <f>_xlfn.IFNA(IF(Formler!AK289=0,"",Formler!AK289),"")</f>
        <v/>
      </c>
      <c r="U295" s="57" t="str">
        <f>_xlfn.IFNA(IF(Formler!AL289=0,"",Formler!AL289),"")</f>
        <v/>
      </c>
      <c r="V295" s="26"/>
    </row>
    <row r="296" spans="1:22" x14ac:dyDescent="0.3">
      <c r="A296" s="25"/>
      <c r="B296" s="1"/>
      <c r="C296" s="3"/>
      <c r="D296" s="3"/>
      <c r="E296" s="3"/>
      <c r="F296" s="3"/>
      <c r="G296" s="3"/>
      <c r="H296" s="3"/>
      <c r="I296" s="3"/>
      <c r="J296" s="3"/>
      <c r="K296" s="3"/>
      <c r="L296" s="3"/>
      <c r="M296" s="3"/>
      <c r="N296" s="3"/>
      <c r="O296" s="14"/>
      <c r="P296" s="13"/>
      <c r="Q296" s="57" t="str">
        <f>_xlfn.IFNA(IF(Formler!AH290=0,"",Formler!AH290),"")</f>
        <v/>
      </c>
      <c r="R296" s="57" t="str">
        <f>_xlfn.IFNA(IF(Formler!AI290=0,"",Formler!AI290),"")</f>
        <v/>
      </c>
      <c r="S296" s="57" t="str">
        <f>_xlfn.IFNA(IF(Formler!AJ290=0,"",Formler!AJ290),"")</f>
        <v/>
      </c>
      <c r="T296" s="57" t="str">
        <f>_xlfn.IFNA(IF(Formler!AK290=0,"",Formler!AK290),"")</f>
        <v/>
      </c>
      <c r="U296" s="57" t="str">
        <f>_xlfn.IFNA(IF(Formler!AL290=0,"",Formler!AL290),"")</f>
        <v/>
      </c>
      <c r="V296" s="26"/>
    </row>
    <row r="297" spans="1:22" x14ac:dyDescent="0.3">
      <c r="A297" s="25"/>
      <c r="B297" s="1"/>
      <c r="C297" s="3"/>
      <c r="D297" s="3"/>
      <c r="E297" s="3"/>
      <c r="F297" s="3"/>
      <c r="G297" s="3"/>
      <c r="H297" s="3"/>
      <c r="I297" s="3"/>
      <c r="J297" s="3"/>
      <c r="K297" s="3"/>
      <c r="L297" s="3"/>
      <c r="M297" s="3"/>
      <c r="N297" s="3"/>
      <c r="O297" s="14"/>
      <c r="P297" s="13"/>
      <c r="Q297" s="57" t="str">
        <f>_xlfn.IFNA(IF(Formler!AH291=0,"",Formler!AH291),"")</f>
        <v/>
      </c>
      <c r="R297" s="57" t="str">
        <f>_xlfn.IFNA(IF(Formler!AI291=0,"",Formler!AI291),"")</f>
        <v/>
      </c>
      <c r="S297" s="57" t="str">
        <f>_xlfn.IFNA(IF(Formler!AJ291=0,"",Formler!AJ291),"")</f>
        <v/>
      </c>
      <c r="T297" s="57" t="str">
        <f>_xlfn.IFNA(IF(Formler!AK291=0,"",Formler!AK291),"")</f>
        <v/>
      </c>
      <c r="U297" s="57" t="str">
        <f>_xlfn.IFNA(IF(Formler!AL291=0,"",Formler!AL291),"")</f>
        <v/>
      </c>
      <c r="V297" s="26"/>
    </row>
    <row r="298" spans="1:22" x14ac:dyDescent="0.3">
      <c r="A298" s="25"/>
      <c r="B298" s="1"/>
      <c r="C298" s="3"/>
      <c r="D298" s="3"/>
      <c r="E298" s="3"/>
      <c r="F298" s="3"/>
      <c r="G298" s="3"/>
      <c r="H298" s="3"/>
      <c r="I298" s="3"/>
      <c r="J298" s="3"/>
      <c r="K298" s="3"/>
      <c r="L298" s="3"/>
      <c r="M298" s="3"/>
      <c r="N298" s="3"/>
      <c r="O298" s="14"/>
      <c r="P298" s="13"/>
      <c r="Q298" s="57" t="str">
        <f>_xlfn.IFNA(IF(Formler!AH292=0,"",Formler!AH292),"")</f>
        <v/>
      </c>
      <c r="R298" s="57" t="str">
        <f>_xlfn.IFNA(IF(Formler!AI292=0,"",Formler!AI292),"")</f>
        <v/>
      </c>
      <c r="S298" s="57" t="str">
        <f>_xlfn.IFNA(IF(Formler!AJ292=0,"",Formler!AJ292),"")</f>
        <v/>
      </c>
      <c r="T298" s="57" t="str">
        <f>_xlfn.IFNA(IF(Formler!AK292=0,"",Formler!AK292),"")</f>
        <v/>
      </c>
      <c r="U298" s="57" t="str">
        <f>_xlfn.IFNA(IF(Formler!AL292=0,"",Formler!AL292),"")</f>
        <v/>
      </c>
      <c r="V298" s="26"/>
    </row>
    <row r="299" spans="1:22" x14ac:dyDescent="0.3">
      <c r="A299" s="25"/>
      <c r="B299" s="1"/>
      <c r="C299" s="3"/>
      <c r="D299" s="3"/>
      <c r="E299" s="3"/>
      <c r="F299" s="3"/>
      <c r="G299" s="3"/>
      <c r="H299" s="3"/>
      <c r="I299" s="3"/>
      <c r="J299" s="3"/>
      <c r="K299" s="3"/>
      <c r="L299" s="3"/>
      <c r="M299" s="3"/>
      <c r="N299" s="3"/>
      <c r="O299" s="14"/>
      <c r="P299" s="13"/>
      <c r="Q299" s="57" t="str">
        <f>_xlfn.IFNA(IF(Formler!AH293=0,"",Formler!AH293),"")</f>
        <v/>
      </c>
      <c r="R299" s="57" t="str">
        <f>_xlfn.IFNA(IF(Formler!AI293=0,"",Formler!AI293),"")</f>
        <v/>
      </c>
      <c r="S299" s="57" t="str">
        <f>_xlfn.IFNA(IF(Formler!AJ293=0,"",Formler!AJ293),"")</f>
        <v/>
      </c>
      <c r="T299" s="57" t="str">
        <f>_xlfn.IFNA(IF(Formler!AK293=0,"",Formler!AK293),"")</f>
        <v/>
      </c>
      <c r="U299" s="57" t="str">
        <f>_xlfn.IFNA(IF(Formler!AL293=0,"",Formler!AL293),"")</f>
        <v/>
      </c>
      <c r="V299" s="26"/>
    </row>
    <row r="300" spans="1:22" x14ac:dyDescent="0.3">
      <c r="A300" s="25"/>
      <c r="B300" s="1"/>
      <c r="C300" s="3"/>
      <c r="D300" s="3"/>
      <c r="E300" s="3"/>
      <c r="F300" s="3"/>
      <c r="G300" s="3"/>
      <c r="H300" s="3"/>
      <c r="I300" s="3"/>
      <c r="J300" s="3"/>
      <c r="K300" s="3"/>
      <c r="L300" s="3"/>
      <c r="M300" s="3"/>
      <c r="N300" s="3"/>
      <c r="O300" s="14"/>
      <c r="P300" s="13"/>
      <c r="Q300" s="57" t="str">
        <f>_xlfn.IFNA(IF(Formler!AH294=0,"",Formler!AH294),"")</f>
        <v/>
      </c>
      <c r="R300" s="57" t="str">
        <f>_xlfn.IFNA(IF(Formler!AI294=0,"",Formler!AI294),"")</f>
        <v/>
      </c>
      <c r="S300" s="57" t="str">
        <f>_xlfn.IFNA(IF(Formler!AJ294=0,"",Formler!AJ294),"")</f>
        <v/>
      </c>
      <c r="T300" s="57" t="str">
        <f>_xlfn.IFNA(IF(Formler!AK294=0,"",Formler!AK294),"")</f>
        <v/>
      </c>
      <c r="U300" s="57" t="str">
        <f>_xlfn.IFNA(IF(Formler!AL294=0,"",Formler!AL294),"")</f>
        <v/>
      </c>
      <c r="V300" s="26"/>
    </row>
    <row r="301" spans="1:22" x14ac:dyDescent="0.3">
      <c r="A301" s="25"/>
      <c r="B301" s="1"/>
      <c r="C301" s="3"/>
      <c r="D301" s="3"/>
      <c r="E301" s="3"/>
      <c r="F301" s="3"/>
      <c r="G301" s="3"/>
      <c r="H301" s="3"/>
      <c r="I301" s="3"/>
      <c r="J301" s="3"/>
      <c r="K301" s="3"/>
      <c r="L301" s="3"/>
      <c r="M301" s="3"/>
      <c r="N301" s="3"/>
      <c r="O301" s="14"/>
      <c r="P301" s="13"/>
      <c r="Q301" s="57" t="str">
        <f>_xlfn.IFNA(IF(Formler!AH295=0,"",Formler!AH295),"")</f>
        <v/>
      </c>
      <c r="R301" s="57" t="str">
        <f>_xlfn.IFNA(IF(Formler!AI295=0,"",Formler!AI295),"")</f>
        <v/>
      </c>
      <c r="S301" s="57" t="str">
        <f>_xlfn.IFNA(IF(Formler!AJ295=0,"",Formler!AJ295),"")</f>
        <v/>
      </c>
      <c r="T301" s="57" t="str">
        <f>_xlfn.IFNA(IF(Formler!AK295=0,"",Formler!AK295),"")</f>
        <v/>
      </c>
      <c r="U301" s="57" t="str">
        <f>_xlfn.IFNA(IF(Formler!AL295=0,"",Formler!AL295),"")</f>
        <v/>
      </c>
      <c r="V301" s="26"/>
    </row>
    <row r="302" spans="1:22" x14ac:dyDescent="0.3">
      <c r="A302" s="25"/>
      <c r="B302" s="1"/>
      <c r="C302" s="3"/>
      <c r="D302" s="3"/>
      <c r="E302" s="3"/>
      <c r="F302" s="3"/>
      <c r="G302" s="3"/>
      <c r="H302" s="3"/>
      <c r="I302" s="3"/>
      <c r="J302" s="3"/>
      <c r="K302" s="3"/>
      <c r="L302" s="3"/>
      <c r="M302" s="3"/>
      <c r="N302" s="3"/>
      <c r="O302" s="14"/>
      <c r="P302" s="13"/>
      <c r="Q302" s="57" t="str">
        <f>_xlfn.IFNA(IF(Formler!AH296=0,"",Formler!AH296),"")</f>
        <v/>
      </c>
      <c r="R302" s="57" t="str">
        <f>_xlfn.IFNA(IF(Formler!AI296=0,"",Formler!AI296),"")</f>
        <v/>
      </c>
      <c r="S302" s="57" t="str">
        <f>_xlfn.IFNA(IF(Formler!AJ296=0,"",Formler!AJ296),"")</f>
        <v/>
      </c>
      <c r="T302" s="57" t="str">
        <f>_xlfn.IFNA(IF(Formler!AK296=0,"",Formler!AK296),"")</f>
        <v/>
      </c>
      <c r="U302" s="57" t="str">
        <f>_xlfn.IFNA(IF(Formler!AL296=0,"",Formler!AL296),"")</f>
        <v/>
      </c>
      <c r="V302" s="26"/>
    </row>
    <row r="303" spans="1:22" x14ac:dyDescent="0.3">
      <c r="A303" s="25"/>
      <c r="B303" s="1"/>
      <c r="C303" s="3"/>
      <c r="D303" s="3"/>
      <c r="E303" s="3"/>
      <c r="F303" s="3"/>
      <c r="G303" s="3"/>
      <c r="H303" s="3"/>
      <c r="I303" s="3"/>
      <c r="J303" s="3"/>
      <c r="K303" s="3"/>
      <c r="L303" s="3"/>
      <c r="M303" s="3"/>
      <c r="N303" s="3"/>
      <c r="O303" s="14"/>
      <c r="P303" s="13"/>
      <c r="Q303" s="57" t="str">
        <f>_xlfn.IFNA(IF(Formler!AH297=0,"",Formler!AH297),"")</f>
        <v/>
      </c>
      <c r="R303" s="57" t="str">
        <f>_xlfn.IFNA(IF(Formler!AI297=0,"",Formler!AI297),"")</f>
        <v/>
      </c>
      <c r="S303" s="57" t="str">
        <f>_xlfn.IFNA(IF(Formler!AJ297=0,"",Formler!AJ297),"")</f>
        <v/>
      </c>
      <c r="T303" s="57" t="str">
        <f>_xlfn.IFNA(IF(Formler!AK297=0,"",Formler!AK297),"")</f>
        <v/>
      </c>
      <c r="U303" s="57" t="str">
        <f>_xlfn.IFNA(IF(Formler!AL297=0,"",Formler!AL297),"")</f>
        <v/>
      </c>
      <c r="V303" s="26"/>
    </row>
    <row r="304" spans="1:22" ht="17.5" customHeight="1" x14ac:dyDescent="0.3">
      <c r="B304" s="135"/>
      <c r="C304" s="135"/>
      <c r="D304" s="135"/>
      <c r="E304" s="135"/>
      <c r="F304" s="135"/>
      <c r="G304" s="135"/>
      <c r="H304" s="135"/>
      <c r="I304" s="135"/>
      <c r="J304" s="135"/>
      <c r="K304" s="135"/>
      <c r="L304" s="135"/>
      <c r="M304" s="135"/>
      <c r="N304" s="135"/>
      <c r="O304" s="136"/>
      <c r="Q304" s="57" t="str">
        <f>_xlfn.IFNA(IF(Formler!AH298=0,"",Formler!AH298),"")</f>
        <v/>
      </c>
      <c r="R304" s="57" t="str">
        <f>_xlfn.IFNA(IF(Formler!AI298=0,"",Formler!AI298),"")</f>
        <v/>
      </c>
      <c r="S304" s="57" t="str">
        <f>_xlfn.IFNA(IF(Formler!AJ298=0,"",Formler!AJ298),"")</f>
        <v/>
      </c>
      <c r="T304" s="57" t="str">
        <f>_xlfn.IFNA(IF(Formler!AK298=0,"",Formler!AK298),"")</f>
        <v/>
      </c>
      <c r="U304" s="57" t="str">
        <f>_xlfn.IFNA(IF(Formler!AL298=0,"",Formler!AL298),"")</f>
        <v/>
      </c>
    </row>
    <row r="305" spans="17:21" hidden="1" x14ac:dyDescent="0.3">
      <c r="Q305" s="97">
        <f>SUM(Q8:Q304)</f>
        <v>238715.00000000003</v>
      </c>
      <c r="R305" s="98">
        <f t="shared" ref="R305:U305" si="0">SUM(R8:R304)</f>
        <v>214145.83333333331</v>
      </c>
      <c r="S305" s="98">
        <f t="shared" si="0"/>
        <v>239052.5</v>
      </c>
      <c r="T305" s="98">
        <f t="shared" si="0"/>
        <v>229714.99999999997</v>
      </c>
      <c r="U305" s="99">
        <f t="shared" si="0"/>
        <v>222888.61666666667</v>
      </c>
    </row>
    <row r="306" spans="17:21" ht="26.5" hidden="1" thickBot="1" x14ac:dyDescent="0.35">
      <c r="Q306" s="100"/>
      <c r="R306" s="101"/>
      <c r="S306" s="101"/>
      <c r="T306" s="102" t="str">
        <f>INDEX(Q7:U7,,MATCH(MIN(Q305:U305),Q305:U305,0))</f>
        <v>First Rent A Car</v>
      </c>
      <c r="U306" s="103">
        <f>IFERROR(MIN(Q305:U305),"")</f>
        <v>214145.83333333331</v>
      </c>
    </row>
  </sheetData>
  <sheetProtection algorithmName="SHA-512" hashValue="NQjNTi+eSVGLkr//EKrZeicuKr5qY++HxijAaUwBE54MuvzEElNUWNxmZNgYH1XIQUqJX3KNw0AK8ICOBq4jLg==" saltValue="eeAySvWJo1Zlr6vs91QcDw==" spinCount="100000" sheet="1" objects="1" scenarios="1"/>
  <mergeCells count="6">
    <mergeCell ref="Q4:R4"/>
    <mergeCell ref="S4:U4"/>
    <mergeCell ref="Q3:U3"/>
    <mergeCell ref="Q6:U6"/>
    <mergeCell ref="B2:L4"/>
    <mergeCell ref="C6:O6"/>
  </mergeCells>
  <phoneticPr fontId="9" type="noConversion"/>
  <conditionalFormatting sqref="A8:A303">
    <cfRule type="expression" dxfId="7" priority="12">
      <formula>$B8&lt;&gt;""</formula>
    </cfRule>
  </conditionalFormatting>
  <conditionalFormatting sqref="B8:B303">
    <cfRule type="expression" dxfId="6" priority="37">
      <formula>$B7&lt;&gt;""</formula>
    </cfRule>
  </conditionalFormatting>
  <conditionalFormatting sqref="B9:B303">
    <cfRule type="expression" dxfId="5" priority="5">
      <formula>$B9&lt;&gt;""</formula>
    </cfRule>
  </conditionalFormatting>
  <conditionalFormatting sqref="C8:N303">
    <cfRule type="expression" dxfId="4" priority="3">
      <formula>$B8&lt;&gt;""</formula>
    </cfRule>
  </conditionalFormatting>
  <conditionalFormatting sqref="O8:O303 Q8:U304">
    <cfRule type="expression" dxfId="3" priority="11">
      <formula>$B8&lt;&gt;""</formula>
    </cfRule>
  </conditionalFormatting>
  <conditionalFormatting sqref="O8:O303">
    <cfRule type="expression" dxfId="2" priority="17">
      <formula>$N8="Ja"</formula>
    </cfRule>
  </conditionalFormatting>
  <conditionalFormatting sqref="Q305:U305 T306:U306">
    <cfRule type="expression" dxfId="1" priority="39">
      <formula>$B304&lt;&gt;""</formula>
    </cfRule>
  </conditionalFormatting>
  <conditionalFormatting sqref="V8:V303">
    <cfRule type="expression" dxfId="0" priority="14">
      <formula>$B8&lt;&gt;""</formula>
    </cfRule>
  </conditionalFormatting>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xWindow="471" yWindow="982" count="3">
        <x14:dataValidation type="list" allowBlank="1" showInputMessage="1" showErrorMessage="1" xr:uid="{EE0166CA-B5F9-4283-BF8F-21FDC4CC21DD}">
          <x14:formula1>
            <xm:f>Formler!$DQ$1:$DQ$2</xm:f>
          </x14:formula1>
          <xm:sqref>L8:N303 D8:J303</xm:sqref>
        </x14:dataValidation>
        <x14:dataValidation type="list" allowBlank="1" showInputMessage="1" showErrorMessage="1" xr:uid="{6A3DF0B3-196F-41DE-93F4-053AB882122B}">
          <x14:formula1>
            <xm:f>Formler!$DR$1:$DR$336</xm:f>
          </x14:formula1>
          <xm:sqref>C8:C303</xm:sqref>
        </x14:dataValidation>
        <x14:dataValidation type="list" allowBlank="1" showInputMessage="1" showErrorMessage="1" promptTitle="Fordonsklass" prompt="Välj ett alternativ i rullistan" xr:uid="{284FFDF6-397D-41DC-8308-AEF020B74BA0}">
          <x14:formula1>
            <xm:f>Priser!$A$4:$A$14</xm:f>
          </x14:formula1>
          <xm:sqref>B8:B303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DC71C-1379-40C0-80CA-2A71898DFA1D}">
  <sheetPr>
    <tabColor rgb="FFFF0000"/>
  </sheetPr>
  <dimension ref="A1:N51"/>
  <sheetViews>
    <sheetView showGridLines="0" zoomScaleNormal="100" workbookViewId="0">
      <selection activeCell="I3" sqref="I3:K3"/>
    </sheetView>
  </sheetViews>
  <sheetFormatPr defaultColWidth="8.58203125" defaultRowHeight="13.5" x14ac:dyDescent="0.35"/>
  <cols>
    <col min="1" max="1" width="34.83203125" style="18" customWidth="1"/>
    <col min="2" max="6" width="14.5" style="18" customWidth="1"/>
    <col min="7" max="7" width="0.5" style="18" customWidth="1"/>
    <col min="8" max="8" width="8.58203125" style="18"/>
    <col min="9" max="9" width="70.75" style="18" bestFit="1" customWidth="1"/>
    <col min="10" max="14" width="15.1640625" style="18" customWidth="1"/>
    <col min="15" max="16384" width="8.58203125" style="58"/>
  </cols>
  <sheetData>
    <row r="1" spans="1:11" ht="14.5" x14ac:dyDescent="0.35">
      <c r="A1" s="174" t="s">
        <v>49</v>
      </c>
      <c r="B1" s="174"/>
      <c r="C1" s="174"/>
      <c r="D1" s="174"/>
      <c r="E1" s="174"/>
      <c r="F1" s="174"/>
      <c r="G1" s="133"/>
    </row>
    <row r="2" spans="1:11" ht="3.5" customHeight="1" thickBot="1" x14ac:dyDescent="0.4">
      <c r="A2" s="133"/>
      <c r="B2" s="133"/>
      <c r="C2" s="133"/>
      <c r="D2" s="133"/>
      <c r="E2" s="133"/>
      <c r="F2" s="133"/>
      <c r="G2" s="133"/>
    </row>
    <row r="3" spans="1:11" ht="18.5" x14ac:dyDescent="0.45">
      <c r="A3" s="130" t="s">
        <v>13</v>
      </c>
      <c r="B3" s="131" t="s">
        <v>43</v>
      </c>
      <c r="C3" s="131" t="s">
        <v>44</v>
      </c>
      <c r="D3" s="131" t="s">
        <v>45</v>
      </c>
      <c r="E3" s="131" t="s">
        <v>46</v>
      </c>
      <c r="F3" s="132" t="s">
        <v>47</v>
      </c>
      <c r="G3" s="133"/>
      <c r="I3" s="173" t="s">
        <v>53</v>
      </c>
      <c r="J3" s="173"/>
      <c r="K3" s="173"/>
    </row>
    <row r="4" spans="1:11" ht="18.5" x14ac:dyDescent="0.45">
      <c r="A4" s="137" t="s">
        <v>6</v>
      </c>
      <c r="B4" s="138">
        <v>6600</v>
      </c>
      <c r="C4" s="139">
        <v>6700</v>
      </c>
      <c r="D4" s="139">
        <v>7190</v>
      </c>
      <c r="E4" s="139">
        <v>7090</v>
      </c>
      <c r="F4" s="140">
        <v>7857</v>
      </c>
      <c r="G4" s="134"/>
      <c r="I4" s="178" t="s">
        <v>52</v>
      </c>
      <c r="J4" s="178"/>
      <c r="K4" s="178"/>
    </row>
    <row r="5" spans="1:11" ht="18.5" x14ac:dyDescent="0.45">
      <c r="A5" s="137" t="s">
        <v>7</v>
      </c>
      <c r="B5" s="138">
        <v>6900</v>
      </c>
      <c r="C5" s="139">
        <v>7050</v>
      </c>
      <c r="D5" s="139">
        <v>8870</v>
      </c>
      <c r="E5" s="139">
        <v>7090</v>
      </c>
      <c r="F5" s="140">
        <v>8333</v>
      </c>
      <c r="G5" s="134"/>
      <c r="I5" s="178" t="s">
        <v>54</v>
      </c>
      <c r="J5" s="178"/>
      <c r="K5" s="178"/>
    </row>
    <row r="6" spans="1:11" ht="18.5" x14ac:dyDescent="0.45">
      <c r="A6" s="137" t="s">
        <v>8</v>
      </c>
      <c r="B6" s="138">
        <v>10200</v>
      </c>
      <c r="C6" s="139">
        <v>8500</v>
      </c>
      <c r="D6" s="139">
        <v>10690</v>
      </c>
      <c r="E6" s="139">
        <v>7385</v>
      </c>
      <c r="F6" s="140">
        <v>9995</v>
      </c>
      <c r="G6" s="134"/>
      <c r="I6" s="178" t="s">
        <v>50</v>
      </c>
      <c r="J6" s="178"/>
      <c r="K6" s="178"/>
    </row>
    <row r="7" spans="1:11" ht="18.5" x14ac:dyDescent="0.45">
      <c r="A7" s="137" t="s">
        <v>9</v>
      </c>
      <c r="B7" s="138">
        <v>12000</v>
      </c>
      <c r="C7" s="139">
        <v>10200</v>
      </c>
      <c r="D7" s="139">
        <v>11550</v>
      </c>
      <c r="E7" s="139">
        <v>7685</v>
      </c>
      <c r="F7" s="140">
        <v>11071</v>
      </c>
      <c r="G7" s="134"/>
      <c r="H7" s="59"/>
      <c r="I7" s="178" t="s">
        <v>51</v>
      </c>
      <c r="J7" s="178"/>
      <c r="K7" s="178"/>
    </row>
    <row r="8" spans="1:11" x14ac:dyDescent="0.35">
      <c r="A8" s="137" t="s">
        <v>24</v>
      </c>
      <c r="B8" s="138">
        <v>10200</v>
      </c>
      <c r="C8" s="139">
        <v>9600</v>
      </c>
      <c r="D8" s="139">
        <v>11550</v>
      </c>
      <c r="E8" s="139">
        <v>10295</v>
      </c>
      <c r="F8" s="140">
        <v>9995</v>
      </c>
      <c r="G8" s="134"/>
    </row>
    <row r="9" spans="1:11" x14ac:dyDescent="0.35">
      <c r="A9" s="137" t="s">
        <v>32</v>
      </c>
      <c r="B9" s="138">
        <v>12000</v>
      </c>
      <c r="C9" s="139">
        <v>10500</v>
      </c>
      <c r="D9" s="139">
        <v>11550</v>
      </c>
      <c r="E9" s="139">
        <v>11195</v>
      </c>
      <c r="F9" s="140">
        <v>11071</v>
      </c>
      <c r="G9" s="134"/>
    </row>
    <row r="10" spans="1:11" x14ac:dyDescent="0.35">
      <c r="A10" s="137" t="s">
        <v>33</v>
      </c>
      <c r="B10" s="138">
        <v>10200</v>
      </c>
      <c r="C10" s="139">
        <v>8500</v>
      </c>
      <c r="D10" s="139">
        <v>10690</v>
      </c>
      <c r="E10" s="139">
        <v>8010</v>
      </c>
      <c r="F10" s="140">
        <v>11665</v>
      </c>
      <c r="G10" s="134"/>
    </row>
    <row r="11" spans="1:11" x14ac:dyDescent="0.35">
      <c r="A11" s="137" t="s">
        <v>34</v>
      </c>
      <c r="B11" s="138">
        <v>12000</v>
      </c>
      <c r="C11" s="139">
        <v>10500</v>
      </c>
      <c r="D11" s="139">
        <v>11550</v>
      </c>
      <c r="E11" s="139">
        <v>9950</v>
      </c>
      <c r="F11" s="140">
        <v>11665</v>
      </c>
      <c r="G11" s="134"/>
    </row>
    <row r="12" spans="1:11" x14ac:dyDescent="0.35">
      <c r="A12" s="137" t="s">
        <v>10</v>
      </c>
      <c r="B12" s="138">
        <v>18000</v>
      </c>
      <c r="C12" s="139">
        <v>12900</v>
      </c>
      <c r="D12" s="139">
        <v>14200</v>
      </c>
      <c r="E12" s="139">
        <v>19250</v>
      </c>
      <c r="F12" s="140">
        <v>14047</v>
      </c>
      <c r="G12" s="134"/>
    </row>
    <row r="13" spans="1:11" x14ac:dyDescent="0.35">
      <c r="A13" s="137" t="s">
        <v>11</v>
      </c>
      <c r="B13" s="138">
        <v>16500</v>
      </c>
      <c r="C13" s="139">
        <v>13900</v>
      </c>
      <c r="D13" s="139">
        <v>14200</v>
      </c>
      <c r="E13" s="139">
        <v>14055</v>
      </c>
      <c r="F13" s="140">
        <v>13400</v>
      </c>
      <c r="G13" s="134"/>
    </row>
    <row r="14" spans="1:11" ht="14" thickBot="1" x14ac:dyDescent="0.4">
      <c r="A14" s="141" t="s">
        <v>12</v>
      </c>
      <c r="B14" s="142">
        <v>16500</v>
      </c>
      <c r="C14" s="143">
        <v>14900</v>
      </c>
      <c r="D14" s="143">
        <v>14200</v>
      </c>
      <c r="E14" s="143">
        <v>19700</v>
      </c>
      <c r="F14" s="144">
        <v>16990</v>
      </c>
      <c r="G14" s="134"/>
    </row>
    <row r="15" spans="1:11" ht="4" customHeight="1" thickBot="1" x14ac:dyDescent="0.4">
      <c r="A15" s="133"/>
      <c r="B15" s="133"/>
      <c r="C15" s="134"/>
      <c r="D15" s="134"/>
      <c r="E15" s="134"/>
      <c r="F15" s="134"/>
      <c r="G15" s="134"/>
    </row>
    <row r="16" spans="1:11" ht="14.5" x14ac:dyDescent="0.35">
      <c r="A16" s="175" t="s">
        <v>35</v>
      </c>
      <c r="B16" s="176"/>
      <c r="C16" s="176"/>
      <c r="D16" s="176"/>
      <c r="E16" s="176"/>
      <c r="F16" s="177"/>
      <c r="G16" s="133"/>
    </row>
    <row r="17" spans="1:7" x14ac:dyDescent="0.35">
      <c r="A17" s="145" t="s">
        <v>36</v>
      </c>
      <c r="B17" s="128" t="str">
        <f>B3</f>
        <v>Europcar</v>
      </c>
      <c r="C17" s="128" t="str">
        <f>C3</f>
        <v>First Rent A Car</v>
      </c>
      <c r="D17" s="128" t="str">
        <f>D3</f>
        <v>Mabi</v>
      </c>
      <c r="E17" s="128" t="str">
        <f>E3</f>
        <v>Sixt</v>
      </c>
      <c r="F17" s="129" t="str">
        <f>F3</f>
        <v>Sweden Rent A Car</v>
      </c>
      <c r="G17" s="133"/>
    </row>
    <row r="18" spans="1:7" ht="26.5" x14ac:dyDescent="0.35">
      <c r="A18" s="146" t="s">
        <v>37</v>
      </c>
      <c r="B18" s="147">
        <v>1500</v>
      </c>
      <c r="C18" s="147">
        <v>600</v>
      </c>
      <c r="D18" s="147">
        <v>490</v>
      </c>
      <c r="E18" s="147">
        <v>1188</v>
      </c>
      <c r="F18" s="148">
        <v>700</v>
      </c>
      <c r="G18" s="133"/>
    </row>
    <row r="19" spans="1:7" x14ac:dyDescent="0.35">
      <c r="A19" s="146" t="s">
        <v>1</v>
      </c>
      <c r="B19" s="147">
        <v>1500</v>
      </c>
      <c r="C19" s="147">
        <v>1450</v>
      </c>
      <c r="D19" s="147">
        <v>980</v>
      </c>
      <c r="E19" s="147">
        <v>2376</v>
      </c>
      <c r="F19" s="148">
        <v>1500</v>
      </c>
      <c r="G19" s="133"/>
    </row>
    <row r="20" spans="1:7" x14ac:dyDescent="0.35">
      <c r="A20" s="146" t="s">
        <v>14</v>
      </c>
      <c r="B20" s="147">
        <v>750</v>
      </c>
      <c r="C20" s="147">
        <v>750</v>
      </c>
      <c r="D20" s="147">
        <v>490</v>
      </c>
      <c r="E20" s="147">
        <v>891</v>
      </c>
      <c r="F20" s="148">
        <v>750</v>
      </c>
      <c r="G20" s="133"/>
    </row>
    <row r="21" spans="1:7" x14ac:dyDescent="0.35">
      <c r="A21" s="146" t="s">
        <v>38</v>
      </c>
      <c r="B21" s="147">
        <v>510</v>
      </c>
      <c r="C21" s="147">
        <v>950</v>
      </c>
      <c r="D21" s="147">
        <v>490</v>
      </c>
      <c r="E21" s="147">
        <v>891</v>
      </c>
      <c r="F21" s="148">
        <v>500</v>
      </c>
      <c r="G21" s="133"/>
    </row>
    <row r="22" spans="1:7" ht="26.5" x14ac:dyDescent="0.35">
      <c r="A22" s="146" t="s">
        <v>15</v>
      </c>
      <c r="B22" s="147">
        <v>1500</v>
      </c>
      <c r="C22" s="147">
        <v>490</v>
      </c>
      <c r="D22" s="147">
        <v>980</v>
      </c>
      <c r="E22" s="147">
        <v>1485</v>
      </c>
      <c r="F22" s="148">
        <v>1500</v>
      </c>
      <c r="G22" s="133"/>
    </row>
    <row r="23" spans="1:7" x14ac:dyDescent="0.35">
      <c r="A23" s="146" t="s">
        <v>39</v>
      </c>
      <c r="B23" s="147">
        <v>3000</v>
      </c>
      <c r="C23" s="147">
        <v>2815</v>
      </c>
      <c r="D23" s="147">
        <v>3590</v>
      </c>
      <c r="E23" s="147">
        <v>4989</v>
      </c>
      <c r="F23" s="148">
        <v>1320</v>
      </c>
      <c r="G23" s="133"/>
    </row>
    <row r="24" spans="1:7" ht="26.5" x14ac:dyDescent="0.35">
      <c r="A24" s="146" t="s">
        <v>40</v>
      </c>
      <c r="B24" s="147">
        <v>3600</v>
      </c>
      <c r="C24" s="147">
        <v>2815</v>
      </c>
      <c r="D24" s="147">
        <v>6300</v>
      </c>
      <c r="E24" s="147">
        <v>6236</v>
      </c>
      <c r="F24" s="148">
        <v>4800</v>
      </c>
      <c r="G24" s="133"/>
    </row>
    <row r="25" spans="1:7" ht="39.5" x14ac:dyDescent="0.35">
      <c r="A25" s="146" t="s">
        <v>23</v>
      </c>
      <c r="B25" s="147">
        <v>40</v>
      </c>
      <c r="C25" s="147">
        <v>60</v>
      </c>
      <c r="D25" s="147">
        <v>30</v>
      </c>
      <c r="E25" s="147">
        <v>60</v>
      </c>
      <c r="F25" s="148">
        <v>30</v>
      </c>
      <c r="G25" s="133"/>
    </row>
    <row r="26" spans="1:7" ht="26.5" x14ac:dyDescent="0.35">
      <c r="A26" s="149" t="s">
        <v>41</v>
      </c>
      <c r="B26" s="150">
        <v>250</v>
      </c>
      <c r="C26" s="150">
        <v>250</v>
      </c>
      <c r="D26" s="150">
        <v>250</v>
      </c>
      <c r="E26" s="150">
        <v>250</v>
      </c>
      <c r="F26" s="151">
        <v>250</v>
      </c>
      <c r="G26" s="133"/>
    </row>
    <row r="27" spans="1:7" ht="27" thickBot="1" x14ac:dyDescent="0.4">
      <c r="A27" s="152" t="s">
        <v>42</v>
      </c>
      <c r="B27" s="153">
        <v>40</v>
      </c>
      <c r="C27" s="153">
        <v>3</v>
      </c>
      <c r="D27" s="153">
        <v>100</v>
      </c>
      <c r="E27" s="153">
        <v>80</v>
      </c>
      <c r="F27" s="154">
        <v>25</v>
      </c>
      <c r="G27" s="133"/>
    </row>
    <row r="28" spans="1:7" ht="3" customHeight="1" x14ac:dyDescent="0.35">
      <c r="A28" s="133"/>
      <c r="B28" s="133"/>
      <c r="C28" s="133"/>
      <c r="D28" s="133"/>
      <c r="E28" s="133"/>
      <c r="F28" s="133"/>
      <c r="G28" s="133"/>
    </row>
    <row r="32" spans="1:7" ht="21" customHeight="1" x14ac:dyDescent="0.35"/>
    <row r="37" spans="2:14" ht="13.5" customHeight="1" x14ac:dyDescent="0.35"/>
    <row r="38" spans="2:14" s="70" customFormat="1" x14ac:dyDescent="0.35">
      <c r="B38" s="18"/>
      <c r="G38" s="26"/>
      <c r="H38" s="26"/>
      <c r="I38" s="26"/>
      <c r="J38" s="18"/>
      <c r="K38" s="26"/>
      <c r="L38" s="26"/>
      <c r="M38" s="26"/>
      <c r="N38" s="26"/>
    </row>
    <row r="39" spans="2:14" s="70" customFormat="1" x14ac:dyDescent="0.35">
      <c r="B39" s="18"/>
      <c r="G39" s="26"/>
      <c r="H39" s="26"/>
      <c r="I39" s="26"/>
      <c r="J39" s="18"/>
      <c r="K39" s="26"/>
      <c r="L39" s="26"/>
      <c r="M39" s="26"/>
      <c r="N39" s="26"/>
    </row>
    <row r="40" spans="2:14" s="70" customFormat="1" x14ac:dyDescent="0.35">
      <c r="B40" s="18"/>
      <c r="G40" s="26"/>
      <c r="H40" s="26"/>
      <c r="I40" s="26"/>
      <c r="J40" s="18"/>
      <c r="K40" s="26"/>
      <c r="L40" s="26"/>
      <c r="M40" s="26"/>
      <c r="N40" s="26"/>
    </row>
    <row r="41" spans="2:14" s="70" customFormat="1" x14ac:dyDescent="0.35">
      <c r="B41" s="18"/>
      <c r="G41" s="26"/>
      <c r="H41" s="26"/>
      <c r="I41" s="26"/>
      <c r="J41" s="18"/>
      <c r="K41" s="26"/>
      <c r="L41" s="26"/>
      <c r="M41" s="26"/>
      <c r="N41" s="26"/>
    </row>
    <row r="42" spans="2:14" s="70" customFormat="1" ht="13.5" customHeight="1" x14ac:dyDescent="0.35">
      <c r="B42" s="18"/>
      <c r="G42" s="26"/>
      <c r="H42" s="26"/>
      <c r="I42" s="26"/>
      <c r="J42" s="26"/>
      <c r="K42" s="26"/>
      <c r="L42" s="26"/>
      <c r="M42" s="26"/>
      <c r="N42" s="26"/>
    </row>
    <row r="43" spans="2:14" s="70" customFormat="1" x14ac:dyDescent="0.35">
      <c r="G43" s="26"/>
      <c r="H43" s="26"/>
      <c r="I43" s="26"/>
      <c r="J43" s="26"/>
      <c r="K43" s="26"/>
      <c r="L43" s="26"/>
      <c r="M43" s="26"/>
      <c r="N43" s="26"/>
    </row>
    <row r="44" spans="2:14" s="70" customFormat="1" x14ac:dyDescent="0.35">
      <c r="G44" s="26"/>
      <c r="H44" s="26"/>
      <c r="I44" s="26"/>
      <c r="J44" s="26"/>
      <c r="K44" s="26"/>
      <c r="L44" s="26"/>
      <c r="M44" s="26"/>
      <c r="N44" s="26"/>
    </row>
    <row r="45" spans="2:14" s="70" customFormat="1" x14ac:dyDescent="0.35">
      <c r="G45" s="26"/>
      <c r="H45" s="26"/>
      <c r="I45" s="26"/>
      <c r="J45" s="26"/>
      <c r="K45" s="26"/>
      <c r="L45" s="26"/>
      <c r="M45" s="26"/>
      <c r="N45" s="26"/>
    </row>
    <row r="46" spans="2:14" s="70" customFormat="1" x14ac:dyDescent="0.35">
      <c r="G46" s="26"/>
      <c r="H46" s="26"/>
      <c r="I46" s="26"/>
      <c r="J46" s="26"/>
      <c r="K46" s="26"/>
      <c r="L46" s="26"/>
      <c r="M46" s="26"/>
      <c r="N46" s="26"/>
    </row>
    <row r="47" spans="2:14" s="70" customFormat="1" x14ac:dyDescent="0.35">
      <c r="G47" s="26"/>
      <c r="H47" s="26"/>
      <c r="I47" s="26"/>
      <c r="J47" s="26"/>
      <c r="K47" s="26"/>
      <c r="L47" s="26"/>
      <c r="M47" s="26"/>
      <c r="N47" s="26"/>
    </row>
    <row r="48" spans="2:14" s="70" customFormat="1" x14ac:dyDescent="0.35">
      <c r="G48" s="26"/>
      <c r="H48" s="26"/>
      <c r="I48" s="26"/>
      <c r="J48" s="26"/>
      <c r="K48" s="26"/>
      <c r="L48" s="26"/>
      <c r="M48" s="26"/>
      <c r="N48" s="26"/>
    </row>
    <row r="49" spans="7:14" s="70" customFormat="1" x14ac:dyDescent="0.35">
      <c r="G49" s="26"/>
      <c r="H49" s="26"/>
      <c r="I49" s="26"/>
      <c r="J49" s="26"/>
      <c r="K49" s="26"/>
      <c r="L49" s="26"/>
      <c r="M49" s="26"/>
      <c r="N49" s="26"/>
    </row>
    <row r="50" spans="7:14" s="70" customFormat="1" x14ac:dyDescent="0.35">
      <c r="G50" s="26"/>
      <c r="H50" s="26"/>
      <c r="I50" s="26"/>
      <c r="J50" s="26"/>
      <c r="K50" s="26"/>
      <c r="L50" s="26"/>
      <c r="M50" s="26"/>
      <c r="N50" s="26"/>
    </row>
    <row r="51" spans="7:14" s="70" customFormat="1" x14ac:dyDescent="0.35">
      <c r="G51" s="26"/>
      <c r="H51" s="26"/>
      <c r="I51" s="26"/>
      <c r="J51" s="26"/>
      <c r="K51" s="26"/>
      <c r="L51" s="26"/>
      <c r="M51" s="26"/>
      <c r="N51" s="26"/>
    </row>
  </sheetData>
  <sheetProtection algorithmName="SHA-512" hashValue="LLQSS7ML6Uwag2E5khzLo6b9/fjqOgW+3KTnEDjglKC78KBYwPCgxquVS1jTGCYGkWS7YpupVCUZvqcjPACFpg==" saltValue="8xvb3Nvn5YzkRzSFTtV4jA==" spinCount="100000" sheet="1" objects="1" scenarios="1"/>
  <mergeCells count="7">
    <mergeCell ref="I3:K3"/>
    <mergeCell ref="A1:F1"/>
    <mergeCell ref="A16:F16"/>
    <mergeCell ref="I4:K4"/>
    <mergeCell ref="I5:K5"/>
    <mergeCell ref="I6:K6"/>
    <mergeCell ref="I7:K7"/>
  </mergeCells>
  <dataValidations count="2">
    <dataValidation type="whole" allowBlank="1" showInputMessage="1" showErrorMessage="1" error="Ange pris per kilometer" prompt="Ange pris per kilometer" sqref="B25:F25" xr:uid="{71B084EE-2CE9-4AEA-85DF-AE6A2CFBD5BA}">
      <formula1>0</formula1>
      <formula2>10000000</formula2>
    </dataValidation>
    <dataValidation type="whole" allowBlank="1" showInputMessage="1" showErrorMessage="1" error="Ange pris per månad" prompt="Ange pris per månad" sqref="B18:F24" xr:uid="{BE656DA9-4BF7-4CA8-9C78-9F99BEF35D69}">
      <formula1>0</formula1>
      <formula2>10000000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4</vt:i4>
      </vt:variant>
    </vt:vector>
  </HeadingPairs>
  <TitlesOfParts>
    <vt:vector size="7" baseType="lpstr">
      <vt:lpstr>Formler</vt:lpstr>
      <vt:lpstr>Uträkningsmall</vt:lpstr>
      <vt:lpstr>Priser</vt:lpstr>
      <vt:lpstr>Antlmnd</vt:lpstr>
      <vt:lpstr>Frdngrp</vt:lpstr>
      <vt:lpstr>Frdnkls</vt:lpstr>
      <vt:lpstr>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Shakib Taaha</dc:creator>
  <cp:lastModifiedBy>Shakib Taaha</cp:lastModifiedBy>
  <cp:lastPrinted>2020-10-26T08:24:38Z</cp:lastPrinted>
  <dcterms:created xsi:type="dcterms:W3CDTF">2016-05-19T07:07:08Z</dcterms:created>
  <dcterms:modified xsi:type="dcterms:W3CDTF">2025-02-05T07:51:19Z</dcterms:modified>
</cp:coreProperties>
</file>