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cafebarse-my.sharepoint.com/personal/nicholas_de_susini_cafebar_se/Documents/Nicholas/AB KAMK/PRISER AKTUELLA TEAMS  DC &amp; SÄLJARE/"/>
    </mc:Choice>
  </mc:AlternateContent>
  <xr:revisionPtr revIDLastSave="2" documentId="8_{15CC76E4-DDB1-4931-A764-97C33F9B6D52}" xr6:coauthVersionLast="47" xr6:coauthVersionMax="47" xr10:uidLastSave="{AF8B9AFB-3504-4FF1-B152-FBFD3E1AF529}"/>
  <bookViews>
    <workbookView xWindow="28680" yWindow="-120" windowWidth="51840" windowHeight="21240" tabRatio="859" firstSheet="2" activeTab="6" xr2:uid="{00000000-000D-0000-FFFF-FFFF00000000}"/>
  </bookViews>
  <sheets>
    <sheet name="Hyra och köp vattenautomater" sheetId="1" r:id="rId1"/>
    <sheet name="Underskåp vattenautomater" sheetId="13" state="hidden" r:id="rId2"/>
    <sheet name="Service vattenautomater" sheetId="2" r:id="rId3"/>
    <sheet name="Övrigt sortiment varor (vatten)" sheetId="3" r:id="rId4"/>
    <sheet name="Övriga automater (vatten)" sheetId="4" state="hidden" r:id="rId5"/>
    <sheet name="Hyra och köp kaffeautomater" sheetId="9" r:id="rId6"/>
    <sheet name="Övrigt sortiment varor (kaffe)" sheetId="7" r:id="rId7"/>
    <sheet name="Underskåp kaffeautomater" sheetId="14" r:id="rId8"/>
    <sheet name="Service kaffeautomater" sheetId="5" r:id="rId9"/>
    <sheet name="Varor (kaffe)" sheetId="6" r:id="rId10"/>
    <sheet name="Övriga automater (kaffe)" sheetId="8" r:id="rId11"/>
  </sheets>
  <definedNames>
    <definedName name="_xlnm.Print_Area" localSheetId="9">'Varor (kaffe)'!$A$1:$O$37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7" l="1"/>
  <c r="I9" i="7"/>
  <c r="I8" i="7"/>
  <c r="I4" i="3"/>
</calcChain>
</file>

<file path=xl/sharedStrings.xml><?xml version="1.0" encoding="utf-8"?>
<sst xmlns="http://schemas.openxmlformats.org/spreadsheetml/2006/main" count="1345" uniqueCount="554">
  <si>
    <t>Benämning</t>
  </si>
  <si>
    <t>Enhet (kvantitet)</t>
  </si>
  <si>
    <t>Fullservice</t>
  </si>
  <si>
    <t>Position i varukorg</t>
  </si>
  <si>
    <t>Vara</t>
  </si>
  <si>
    <t>Artikelbenämning</t>
  </si>
  <si>
    <t>st</t>
  </si>
  <si>
    <t>Artikelnummer</t>
  </si>
  <si>
    <t>Kolsyreflaska</t>
  </si>
  <si>
    <t>kg</t>
  </si>
  <si>
    <t>Hygienisk service</t>
  </si>
  <si>
    <t>Kg</t>
  </si>
  <si>
    <t>Kaffe</t>
  </si>
  <si>
    <t>Hela bönor</t>
  </si>
  <si>
    <t>Mörkrost</t>
  </si>
  <si>
    <t>Pris/kg ska anges</t>
  </si>
  <si>
    <t>Mellanrost</t>
  </si>
  <si>
    <t>Espresso</t>
  </si>
  <si>
    <t>Malda bönor</t>
  </si>
  <si>
    <t>Instant</t>
  </si>
  <si>
    <t>Te</t>
  </si>
  <si>
    <t>Svart</t>
  </si>
  <si>
    <t>Smaksatt</t>
  </si>
  <si>
    <t>Rött</t>
  </si>
  <si>
    <t>Grönt</t>
  </si>
  <si>
    <t>Ört</t>
  </si>
  <si>
    <t>Choklad</t>
  </si>
  <si>
    <t>Styck</t>
  </si>
  <si>
    <t>Mjölkdryck</t>
  </si>
  <si>
    <t>Ekologisk</t>
  </si>
  <si>
    <t>Tetra</t>
  </si>
  <si>
    <t>Laktosfri</t>
  </si>
  <si>
    <t>Mjölkpulver</t>
  </si>
  <si>
    <t>Socker</t>
  </si>
  <si>
    <t>Strösocker</t>
  </si>
  <si>
    <t>Strösocker, ekologisk produktion</t>
  </si>
  <si>
    <t>Portionsförpackat</t>
  </si>
  <si>
    <t>Strö/bit</t>
  </si>
  <si>
    <t>Honung</t>
  </si>
  <si>
    <t>g</t>
  </si>
  <si>
    <t>Sötningsmedel</t>
  </si>
  <si>
    <t>Pris per 50 gr ska anges</t>
  </si>
  <si>
    <t>Förpackning</t>
  </si>
  <si>
    <t>Pappmugg</t>
  </si>
  <si>
    <t>ca 20-30 cl</t>
  </si>
  <si>
    <t>Pris per 1 000 styck ska anges</t>
  </si>
  <si>
    <t>ca 10-12 cl</t>
  </si>
  <si>
    <t>Rörpinne/sked</t>
  </si>
  <si>
    <t>Ska passa offererad mugg 20-30 cl</t>
  </si>
  <si>
    <t>Kaffe (övriga varumärken)</t>
  </si>
  <si>
    <t>Te (övriga smaker och varumärken)</t>
  </si>
  <si>
    <t>Mjölkpulver (övriga varumärken)</t>
  </si>
  <si>
    <t>Chokladpulver (övriga varumärken)</t>
  </si>
  <si>
    <t>Chokladpulver för automatbruk</t>
  </si>
  <si>
    <t>Övriga bägare som uppfyller kraven i upphandlingen</t>
  </si>
  <si>
    <t>Bryggfilter till kaffebryggare</t>
  </si>
  <si>
    <t>Termos anpassade för kaffeautomater, som passar offererad automat</t>
  </si>
  <si>
    <t>Termosbryggare</t>
  </si>
  <si>
    <t>Urnbryggare</t>
  </si>
  <si>
    <t>Förpackningsstorlek (minsta beställningsbara enhet)</t>
  </si>
  <si>
    <t>Klassisk smak såsom Earl Grey, English breakfast tea eller likvärdig.</t>
  </si>
  <si>
    <t>Klassisk smak, såsom Earl Grey, English breakfast tea eller likvärdig.</t>
  </si>
  <si>
    <t>Liten modell 80-160 koppar/fyllning</t>
  </si>
  <si>
    <t>Mellan modell 161 - 300 koppar/fyllning</t>
  </si>
  <si>
    <t>Stor modell &gt; 300 koppar/fyllning</t>
  </si>
  <si>
    <t>Liten modell 80-160 koppar/fyllning, automatmalet</t>
  </si>
  <si>
    <t xml:space="preserve">Liten modell 80-160 koppar/fyllning, espressobönor </t>
  </si>
  <si>
    <t>Mellan modell 161 - 300 koppar/fyllning, hela bönor</t>
  </si>
  <si>
    <t>Mellan modell 161 - 300 koppar/fyllning, espressobönor</t>
  </si>
  <si>
    <t>Mellan modell 161 - 300 koppar/fyllning, hela bönor och espressobönor</t>
  </si>
  <si>
    <t>Stor modell &gt; 300 koppar/fyllning, espressobönor</t>
  </si>
  <si>
    <t>Stor modell &gt; 300 koppar/fyllning, hela bönor och espressobönor</t>
  </si>
  <si>
    <t>Pris per liter ska anges</t>
  </si>
  <si>
    <t>Takpris per månad per vattenautomat</t>
  </si>
  <si>
    <t>Hyra och köp vattenautomater</t>
  </si>
  <si>
    <t>Kylkapacitet</t>
  </si>
  <si>
    <t>Modellbetckning</t>
  </si>
  <si>
    <t>Takpris köp</t>
  </si>
  <si>
    <t>Takpris hyra per månad för hyresperiod om 12 månader</t>
  </si>
  <si>
    <t>Takpris hyra per månad för hyresperiod om 24 månader</t>
  </si>
  <si>
    <t>Takpris hyra per månad för hyresperiod om 36 månader</t>
  </si>
  <si>
    <t>Takpris hyra per månad för hyresperiod om 48 månader</t>
  </si>
  <si>
    <t>Underskåp vattenautomater</t>
  </si>
  <si>
    <t xml:space="preserve">Modellbeteckning </t>
  </si>
  <si>
    <t>Service vattenautomater</t>
  </si>
  <si>
    <t>Offererat takpris</t>
  </si>
  <si>
    <t>Övrigt sortiment varor (vatten)</t>
  </si>
  <si>
    <t>Övriga automater (vatten)</t>
  </si>
  <si>
    <t>Modellbeteckning</t>
  </si>
  <si>
    <t>Beskrivning av eventuell tillgänglighetsanpassning</t>
  </si>
  <si>
    <t>Typ av vattenautomat (fristående/inbyggd/bänkmodell m.m.)</t>
  </si>
  <si>
    <t>Hyra och köp kaffeautomater</t>
  </si>
  <si>
    <t>Service kaffeautomater</t>
  </si>
  <si>
    <t>Takpris per månad i SEK för hygienisk service per kaffeautomat</t>
  </si>
  <si>
    <t>Takpris per månad i SEK för fullservice per kaffeautomat</t>
  </si>
  <si>
    <t>Varor (kaffe)</t>
  </si>
  <si>
    <t>Information om vara</t>
  </si>
  <si>
    <t>Detaljerad information om vara</t>
  </si>
  <si>
    <t>Övriga automater (kaffe)</t>
  </si>
  <si>
    <t>Kort beskrivning av tillgänglighetsanpassning</t>
  </si>
  <si>
    <t>Takpris hyra/månad för hyresperiod om 12 månader</t>
  </si>
  <si>
    <t>Takpris hyra/månad för hyresperiod om 24  månader</t>
  </si>
  <si>
    <t>Takpris hyra/månad för hyresperiod om 36 månader</t>
  </si>
  <si>
    <t>Takpris hyra/månad för hyresperiod om 48 månader</t>
  </si>
  <si>
    <t>Eventuell detaljerad information om vara</t>
  </si>
  <si>
    <t>Energiförbrukning Kaffeautomat (anges i enhet Wh/h, Stand By/Idle phase)*</t>
  </si>
  <si>
    <t xml:space="preserve"> Minst 30 liter/h</t>
  </si>
  <si>
    <t xml:space="preserve"> Minst 40 liter/h</t>
  </si>
  <si>
    <t xml:space="preserve"> Minst 80 liter/h</t>
  </si>
  <si>
    <t xml:space="preserve"> Minst 95 liter/h</t>
  </si>
  <si>
    <t>Takpris hyra/månad för hyresperiod om 24 månader</t>
  </si>
  <si>
    <t>Underskåp kaffeautomater</t>
  </si>
  <si>
    <t>Övrigt sortiment varor (kaffe)</t>
  </si>
  <si>
    <t>Tabell 1 -  Tillgänglighetsanpassade kaffeautomater</t>
  </si>
  <si>
    <t>Tabell 2 - Övriga kaffeautomater</t>
  </si>
  <si>
    <t>Maximalt 25 tepåsar per förpackning.</t>
  </si>
  <si>
    <t>Portionsförpackning på cirka 1,6-2 cl.</t>
  </si>
  <si>
    <t>Högsta accepterade vikt per förpackning är ett (1) kg. Ett emballage får innehålla maximalt 12 kg.</t>
  </si>
  <si>
    <t>Maximal vikt per förpackning är två (2) kg. Ett emballage får maximalt innehålla 12 kg.</t>
  </si>
  <si>
    <t>Portionsförpackat, exempelvis inslagna sockerbitar eller lössocker i rör eller påse.</t>
  </si>
  <si>
    <t>Maximal vikt per förpackning är 500 g. Ett emballage får innehålla maximalt ett (1) kg.</t>
  </si>
  <si>
    <t>Maximalt antal portionsförpackningar per offererad förpackning ska vara 600 stycken.</t>
  </si>
  <si>
    <t>Krav gällande förpackning</t>
  </si>
  <si>
    <t>Takpris per förpackning i kolumn G (minsta beställningsbara enhet)</t>
  </si>
  <si>
    <t>Offererat takpris per angiven enhet i kolumn J</t>
  </si>
  <si>
    <t>Enhet för lämnat takpris i kolumn I</t>
  </si>
  <si>
    <t>Takpris hyra/månad  för hyresperiod om 36 månader</t>
  </si>
  <si>
    <t>Lock till bägare, för engångsbruk, förnybar råvara</t>
  </si>
  <si>
    <t>Hållare till bägare, för engångsbruk, förnybar råvara</t>
  </si>
  <si>
    <t>Krea ES 1.2</t>
  </si>
  <si>
    <t>KREA TOUCH ESFB 1.2</t>
  </si>
  <si>
    <t>KREA TOUCH ES 2.2</t>
  </si>
  <si>
    <t>KREA TOUCH ESFB 2.2</t>
  </si>
  <si>
    <t xml:space="preserve">Zia 10/35 </t>
  </si>
  <si>
    <t>EUFORO EKO/RAC HB 6x1000 G</t>
  </si>
  <si>
    <t>40301</t>
  </si>
  <si>
    <t>6x1000 G</t>
  </si>
  <si>
    <t xml:space="preserve">LÖFBERGS  FT/EKO  HB 6x1000G Dark           </t>
  </si>
  <si>
    <t>GIORNO EKO/RAC HB 6x1000 G</t>
  </si>
  <si>
    <t>40300</t>
  </si>
  <si>
    <t>RUTASOKA MINOVA MELLAN EKO/RFA 1 KG</t>
  </si>
  <si>
    <t>REGALO EKO/RAC HB 6x1000 G</t>
  </si>
  <si>
    <t>40302</t>
  </si>
  <si>
    <t>RUTASOKA MITUMBA ESPRESSO EKO/RFA 1 KG</t>
  </si>
  <si>
    <t>AN  HIGHLAND NAT 6x1000G FTKRAVEKO MELLANRO</t>
  </si>
  <si>
    <t>4011</t>
  </si>
  <si>
    <t>ORGANICO 250G FTE FRYSTORKAT MELLANROST</t>
  </si>
  <si>
    <t>300</t>
  </si>
  <si>
    <t>6x250 G</t>
  </si>
  <si>
    <t>4112</t>
  </si>
  <si>
    <t>12x250G</t>
  </si>
  <si>
    <t>KUNG MARKATTA EARL GREY TE KRAV/FTE 20 X 2 G</t>
  </si>
  <si>
    <t>6X 20 X 2 G</t>
  </si>
  <si>
    <t>KUNG MARKATTA ENG.BREAKFAST KRAV/FTE 20 X 2G</t>
  </si>
  <si>
    <t>LIFE HALLON GRÄDDE 20 X 2G FT/EKO</t>
  </si>
  <si>
    <t>LIFE KAKAO 20 X 1,8G FT/EKO</t>
  </si>
  <si>
    <t>6 X 20 X 1,8G</t>
  </si>
  <si>
    <t>LIFE RABARBER VANILJ 20 X 1,8G FT/EKO</t>
  </si>
  <si>
    <t>20 X 1,8G</t>
  </si>
  <si>
    <t xml:space="preserve">KUNG MARKATTA ROOIBOS TE KRAV/FTE 20 X 2G </t>
  </si>
  <si>
    <t>KUNG MARKATTA GRÖNT TE CITGRÄS KRAV/FTE 20X2G</t>
  </si>
  <si>
    <t xml:space="preserve">KUNG MARKATTA GRÖNT TE KRAV/FTE 20 X 2 G </t>
  </si>
  <si>
    <t>LIFE PEPPERMINT 20 X 1,8G FT/EKO</t>
  </si>
  <si>
    <t xml:space="preserve">FIERA 750G FTE CHOKLAD  </t>
  </si>
  <si>
    <t>10 X 750 G</t>
  </si>
  <si>
    <t>Portionsmjölk EKO Arla</t>
  </si>
  <si>
    <t>40E</t>
  </si>
  <si>
    <t>100 x 2 cl</t>
  </si>
  <si>
    <t>Portionsmjölk Laktosfri Svensk EKO</t>
  </si>
  <si>
    <t>42LE</t>
  </si>
  <si>
    <t>100 x 1,6 cl</t>
  </si>
  <si>
    <t>Mjölk 100% EKO</t>
  </si>
  <si>
    <t>10 x 500 g</t>
  </si>
  <si>
    <t>Hermesetas</t>
  </si>
  <si>
    <t>Rörpinne, trä 140mm</t>
  </si>
  <si>
    <t>1000 st</t>
  </si>
  <si>
    <t xml:space="preserve">Underskåp Krea </t>
  </si>
  <si>
    <t xml:space="preserve">Underskåp Wittenborg </t>
  </si>
  <si>
    <t>EKO</t>
  </si>
  <si>
    <t>Oprofilerade</t>
  </si>
  <si>
    <t>BÄGARHÅLLARE MAGNET</t>
  </si>
  <si>
    <t>1 st</t>
  </si>
  <si>
    <t>TERMOS 1,2 L</t>
  </si>
  <si>
    <t>TERMOS 0,9 L</t>
  </si>
  <si>
    <t>st.</t>
  </si>
  <si>
    <t>FT/EKO</t>
  </si>
  <si>
    <t>20 X 2G</t>
  </si>
  <si>
    <t>20 X 1,7G</t>
  </si>
  <si>
    <t>Earl Grey</t>
  </si>
  <si>
    <t xml:space="preserve">English Breakfast </t>
  </si>
  <si>
    <t>Grönt te</t>
  </si>
  <si>
    <t>Kokos/Ananas</t>
  </si>
  <si>
    <t>Sparkling Strawberry</t>
  </si>
  <si>
    <t>Tranbär/Blodapelsin</t>
  </si>
  <si>
    <t>Rooibos Chai</t>
  </si>
  <si>
    <t>Vitt chai</t>
  </si>
  <si>
    <t>Sortimentsask</t>
  </si>
  <si>
    <t xml:space="preserve">Rooibos Vanilj </t>
  </si>
  <si>
    <t>Ingefära/ Citron</t>
  </si>
  <si>
    <t>KRAV/FTE</t>
  </si>
  <si>
    <t>20 x 2 g</t>
  </si>
  <si>
    <t>AN CHEF`S BLEND HB EKO/RA  6x1000G</t>
  </si>
  <si>
    <t>EKO/RAC</t>
  </si>
  <si>
    <t>Life Te</t>
  </si>
  <si>
    <t>Kung Markatta Te</t>
  </si>
  <si>
    <t>6x1000G</t>
  </si>
  <si>
    <t>AN ETHIC HARVEST BM 6x1000G FT KRAV EKO MÖRKROST</t>
  </si>
  <si>
    <t>Arvid Nordquist HB</t>
  </si>
  <si>
    <t>Arvid Nordquist BM</t>
  </si>
  <si>
    <t>4032</t>
  </si>
  <si>
    <t>FT/KRAV/EKO</t>
  </si>
  <si>
    <t>ESPRESSO 7,3 EKO 1000 G BERGSTRANDS</t>
  </si>
  <si>
    <t>Bergstrands HB</t>
  </si>
  <si>
    <t>LÖFBERGS EXCL EKO/RA HB 6x1000G MÖRK</t>
  </si>
  <si>
    <t>Löfbergs HB</t>
  </si>
  <si>
    <t>20416</t>
  </si>
  <si>
    <t xml:space="preserve">Mjölk 100% </t>
  </si>
  <si>
    <t>TESTÄLL KUNG MARKATTA</t>
  </si>
  <si>
    <t>TESTÄLL LIFE</t>
  </si>
  <si>
    <t>TILLBEHÖRSSTÄLL</t>
  </si>
  <si>
    <t>Teställ</t>
  </si>
  <si>
    <t>st,</t>
  </si>
  <si>
    <t>Underskåp Nio</t>
  </si>
  <si>
    <t>Punktskrift monteras vid varje funktionsknapp, automatiskt muggsläpp, koppsensor</t>
  </si>
  <si>
    <t>Punktskrift monteras vid knappval, muggsläpp, koppsensor</t>
  </si>
  <si>
    <t>Sienna 82/24 XL</t>
  </si>
  <si>
    <t>Sienna 82/24 Coex</t>
  </si>
  <si>
    <t>NIO 20.2 2xB2C</t>
  </si>
  <si>
    <t>BONAMAT THa VA 2,2L I PUMPTERMOS ENKELBRYGG.</t>
  </si>
  <si>
    <t>Tillbehörsställ</t>
  </si>
  <si>
    <t>SIENNA 81/35 X</t>
  </si>
  <si>
    <t>Korgfilter B5 Bonamat</t>
  </si>
  <si>
    <t>Korgfilter B10 Bonamat</t>
  </si>
  <si>
    <t>Bonamat</t>
  </si>
  <si>
    <t xml:space="preserve">Kaffefilter  90mm </t>
  </si>
  <si>
    <t xml:space="preserve">Kaffefilter 110mm </t>
  </si>
  <si>
    <t>FT</t>
  </si>
  <si>
    <t>Portionschokladdryck</t>
  </si>
  <si>
    <t>FT/UTZ</t>
  </si>
  <si>
    <t>10 x 25 g</t>
  </si>
  <si>
    <t>25x10 L</t>
  </si>
  <si>
    <t>40x35 L</t>
  </si>
  <si>
    <t>32x50 L</t>
  </si>
  <si>
    <t>Rulle</t>
  </si>
  <si>
    <t>Rengöringstabletter ECO</t>
  </si>
  <si>
    <t>Burk</t>
  </si>
  <si>
    <t>Bägare/mugg till vatten  20-30 cl</t>
  </si>
  <si>
    <t>3,75 kg</t>
  </si>
  <si>
    <t>Kolsyra Refill</t>
  </si>
  <si>
    <t xml:space="preserve">KOLSYREFYLLNING 3,75kg </t>
  </si>
  <si>
    <t>Wittenborg 9100 FB</t>
  </si>
  <si>
    <t>Sienna 82/24 XL med förhöjning</t>
  </si>
  <si>
    <t>Sienna 82/24  med förhöjning</t>
  </si>
  <si>
    <t xml:space="preserve">SIENNA 81/35 </t>
  </si>
  <si>
    <t>3001512/9DCN092</t>
  </si>
  <si>
    <t>3001511/9DCN092</t>
  </si>
  <si>
    <t>WB 9100 B2C + INSTANT</t>
  </si>
  <si>
    <t>KREA TOUCH ESFB 3.2</t>
  </si>
  <si>
    <t>Underskåp Sienna</t>
  </si>
  <si>
    <t>STRÖSOCKER EKO/KRAV 1000 GRAM</t>
  </si>
  <si>
    <t>410</t>
  </si>
  <si>
    <t>1000 G</t>
  </si>
  <si>
    <t>SOCKERSTICKS VITT DISPLAYKARTONG  225 X 4GR</t>
  </si>
  <si>
    <t>225 X 4GR</t>
  </si>
  <si>
    <t>10X250 G</t>
  </si>
  <si>
    <t>6 X20 X 1,8G</t>
  </si>
  <si>
    <t>400 st /ask Total nettovikt 4,7 g</t>
  </si>
  <si>
    <t>Van Houten Choklad FTO (16,5)</t>
  </si>
  <si>
    <t>MILJÖLOCK KAFFE 80mm 50st/frp 30st rör/krtg</t>
  </si>
  <si>
    <t>Kartong (1500 st)</t>
  </si>
  <si>
    <t>1X250 st.</t>
  </si>
  <si>
    <t>4x1000G</t>
  </si>
  <si>
    <t>10 x 1000 g</t>
  </si>
  <si>
    <t>Caldo 18,6% Cacao</t>
  </si>
  <si>
    <t>30 st./Burk</t>
  </si>
  <si>
    <t>Sumppåsar Bio X-tra</t>
  </si>
  <si>
    <t>Biopåse sump 10 L (Extra)</t>
  </si>
  <si>
    <t>Biopåse sump 35 L (Extra)</t>
  </si>
  <si>
    <t>Biopåse sump 50 L (Extra)</t>
  </si>
  <si>
    <t>S.M.A.R.T              Sienna &amp; Nio</t>
  </si>
  <si>
    <t xml:space="preserve">S.M.A.R.T 1.2 </t>
  </si>
  <si>
    <t>3001142</t>
  </si>
  <si>
    <t>LÖFBERGS ARIA INSTANT(ESPRESSO) EKO FT</t>
  </si>
  <si>
    <t>AN INSTANT MÖRK KRAVFTO 12x250G</t>
  </si>
  <si>
    <t xml:space="preserve">För samtliga Sienna och Nio maskiner ingår S.M.A.R.T uppkoppling vilket innebär :                          1. Snabbare felavhjälpning då vår kundservice ser i realtid om en kaffemaskin inte fungerar                       2. Målsättning att lösa 40% av fel inom 40 minuter   3. Spar avsevärt på miljön då färre fysiska serviceutryckningar behövs                                      4.Ger valmöjlighet till beröringsfri kaffemaskin vilket minskar smittspridning  och underlättar för rullstolsbundna att göra sitt kaffeval                                                             5. Valmöjlighet till Webbaserad Statistik i realtid på en maskin, en grupp maskiner eller maskiner innom ett geografiskt område vilket både ger bättre kontroll och även spar tid åt slutanvändaren.             6 Möjlighet att använda kaffemaskinens skärm som intern informationstavla. </t>
  </si>
  <si>
    <t>BONAMAT B10HW BRYGGARE 2 URNOR</t>
  </si>
  <si>
    <t>BONAMAT B5 HW BRYGGARE 2 URNOR</t>
  </si>
  <si>
    <t>BONAMAT B5 HW BRYGGPELARE 1 URNA HÖGER</t>
  </si>
  <si>
    <t>BONAMAT B10 BRYGGPELARE 1 URNA HÖGER</t>
  </si>
  <si>
    <t>PAPPBÄG. Oprofilerade 20 CL 60 Rör med 50 ST</t>
  </si>
  <si>
    <t>1 Kartong med 3000 st muggar</t>
  </si>
  <si>
    <t>PAPPBÄG. Oprofilerade 12 CL 40 Rör med 50 ST</t>
  </si>
  <si>
    <t>1 Kartong med 2000 st muggar</t>
  </si>
  <si>
    <t>PAPPBÄG. 23 CL (20 rörx50st/kartong)</t>
  </si>
  <si>
    <t>1 Kartong med  1000  bägare</t>
  </si>
  <si>
    <t>1000 st. bägare</t>
  </si>
  <si>
    <t xml:space="preserve">LÖFBERGS Exclusive  FT/EKO 6x1000G MÖRK           </t>
  </si>
  <si>
    <t>(20 rörx50st/kartong)</t>
  </si>
  <si>
    <t xml:space="preserve">MILJÖBÄG. VATT. 23CL </t>
  </si>
  <si>
    <t>Café Baren 55 företagscafé utan vägg med plats för kaffemaskin och vattentappkran</t>
  </si>
  <si>
    <t>Café Baren 110 Kaffemonter Media högtalare/förstärkare med plats för flera kaffemaskiner - och eller vattentappkran</t>
  </si>
  <si>
    <t>Café Baren 165 Kaffemonter Media högtalare/förstärkare med plats för flera kaffemaskiner - och eller vattentappkranar</t>
  </si>
  <si>
    <t xml:space="preserve">Pris per 50 gr </t>
  </si>
  <si>
    <t>Suketter 500 st portioner</t>
  </si>
  <si>
    <t>1X500 st. Nettovikt 0,16g X 500= 80 g</t>
  </si>
  <si>
    <t xml:space="preserve">*KREA PRIME INSTANT </t>
  </si>
  <si>
    <t xml:space="preserve">*SOLISTA ESPRESSO 5 </t>
  </si>
  <si>
    <t>Fristående vattenautomater</t>
  </si>
  <si>
    <t>Fristående vattenautomat</t>
  </si>
  <si>
    <t>Inbyggda vattenautomater</t>
  </si>
  <si>
    <t>Inbyggd vattenautomat</t>
  </si>
  <si>
    <t>Vattenautomater, bänkmodeller</t>
  </si>
  <si>
    <t>Vattenautomat, bänkmodell</t>
  </si>
  <si>
    <t>SILJAN IB PRO 2XL (45 L/h)</t>
  </si>
  <si>
    <t>ALBATROSS HÖG KROM IB PRO 2XXL (95 L/h)</t>
  </si>
  <si>
    <t>ALBATROSS HÖG SVART IB PRO 2XXL (95 L/h)</t>
  </si>
  <si>
    <t>UNSPSC-kod</t>
  </si>
  <si>
    <t>Momssats</t>
  </si>
  <si>
    <t>Eventuell certifiering</t>
  </si>
  <si>
    <t>RAC EKO</t>
  </si>
  <si>
    <t>FT EKO</t>
  </si>
  <si>
    <t>Ingen certifiering</t>
  </si>
  <si>
    <t>Blusoda 45L Fristående</t>
  </si>
  <si>
    <t>Blusoda 30L Fristående</t>
  </si>
  <si>
    <t>Blubar 80L Fristående</t>
  </si>
  <si>
    <t>Blusoda 30L Bänkmodell</t>
  </si>
  <si>
    <t>Blusoda 45L Bänkmodell</t>
  </si>
  <si>
    <t>Blubar 80L Bänkmodell</t>
  </si>
  <si>
    <t>8X20 tepåsar totalt 160 st.Nettovikt 296 gr</t>
  </si>
  <si>
    <t>RAC REKO</t>
  </si>
  <si>
    <t>FT EKO KRAV</t>
  </si>
  <si>
    <t>100% mjölkpulver</t>
  </si>
  <si>
    <t>EKO Laktosfri</t>
  </si>
  <si>
    <t>EKO KRAV</t>
  </si>
  <si>
    <t>FT UTZ</t>
  </si>
  <si>
    <t xml:space="preserve">COFFEE SOUL 12 1-FAS (INKL MJÖLKKYL) standard </t>
  </si>
  <si>
    <t xml:space="preserve">WMF 9000 F BASIC modell 1 Internal storage </t>
  </si>
  <si>
    <t>Automat med trefas</t>
  </si>
  <si>
    <t>52151504</t>
  </si>
  <si>
    <t>50201706</t>
  </si>
  <si>
    <t>50201709</t>
  </si>
  <si>
    <t>50201713</t>
  </si>
  <si>
    <t>50202307</t>
  </si>
  <si>
    <t>50131701</t>
  </si>
  <si>
    <t>50131704</t>
  </si>
  <si>
    <t>50161509</t>
  </si>
  <si>
    <t>50161510</t>
  </si>
  <si>
    <t>52151506</t>
  </si>
  <si>
    <t>56112004</t>
  </si>
  <si>
    <t>48101506</t>
  </si>
  <si>
    <t>52151500</t>
  </si>
  <si>
    <t>47131800</t>
  </si>
  <si>
    <t>47121701</t>
  </si>
  <si>
    <t>43232603</t>
  </si>
  <si>
    <t>48101705</t>
  </si>
  <si>
    <t>48101505</t>
  </si>
  <si>
    <t>GRANDE  EKO/RAC BM 6x1000 G</t>
  </si>
  <si>
    <t>Rutasoka Minova mellanrost EKO/RFA BM 1 kg</t>
  </si>
  <si>
    <t>Lakrits</t>
  </si>
  <si>
    <t>Offererat takpris per angiven enhet</t>
  </si>
  <si>
    <t>Takpris per förpackning (minsta beställningsbara enhet)</t>
  </si>
  <si>
    <t xml:space="preserve">Offererat takpris per angiven enhet </t>
  </si>
  <si>
    <t>Takpris per förpackning  (minsta beställningsbara enhet)</t>
  </si>
  <si>
    <t>Prisbilaga delområde 3</t>
  </si>
  <si>
    <t>Modell 1A - hela bönor</t>
  </si>
  <si>
    <t>Modell 1B - automatmalet</t>
  </si>
  <si>
    <t>Modell 1 C - espressobönor</t>
  </si>
  <si>
    <t>Modell 2A - hela bönor</t>
  </si>
  <si>
    <t>Modell 2B - espressobönor</t>
  </si>
  <si>
    <t>Modell 2C - hela bönor och espressobönor</t>
  </si>
  <si>
    <t>Modell 2D - automatmalet</t>
  </si>
  <si>
    <t>Modell 2E - instant</t>
  </si>
  <si>
    <t>Modell 3A - espressobönor</t>
  </si>
  <si>
    <t>Modell 3B - hela bönor och espressobönor</t>
  </si>
  <si>
    <t>KREA TOUCH ES 3.2</t>
  </si>
  <si>
    <t xml:space="preserve">Mellan modell 161 - 300 koppar/fyllning  </t>
  </si>
  <si>
    <t>ZIA 60/35</t>
  </si>
  <si>
    <t xml:space="preserve">Mellan modell 161 - 300 koppar/fyllning  automatmalet  </t>
  </si>
  <si>
    <t>ZIA 81/35</t>
  </si>
  <si>
    <t xml:space="preserve">Liten modell 80-160 koppar/fyllning   </t>
  </si>
  <si>
    <t>ZIA 81/35 med förhöjning</t>
  </si>
  <si>
    <t>3001198/DC9DCN092</t>
  </si>
  <si>
    <t>ZIA 82/24</t>
  </si>
  <si>
    <t xml:space="preserve">Mellan modell 161 - 300 koppar/fyllning    </t>
  </si>
  <si>
    <t>ZIA 82/24 med förhöjning</t>
  </si>
  <si>
    <t>3001199/DC9DCN092</t>
  </si>
  <si>
    <t xml:space="preserve">Stor modell &gt; 300 koppar/fyllning  </t>
  </si>
  <si>
    <t>NIO 11.3 B2C</t>
  </si>
  <si>
    <t>NIO 11.3 XL BRYGG</t>
  </si>
  <si>
    <t>NIO 20.2 XL BRYGG</t>
  </si>
  <si>
    <t>NIO 20.2 2xB2C med förhöjning</t>
  </si>
  <si>
    <t>3001081/DC9DCN095</t>
  </si>
  <si>
    <t>NIO 20.2 XL BRYGG med förhöjning</t>
  </si>
  <si>
    <t>3001508/DC9DCN095</t>
  </si>
  <si>
    <t xml:space="preserve">NIO 20.2 X FM (Inkl Kyl) </t>
  </si>
  <si>
    <t>NIO 20.2 X FM (Inkl Kyl) med förhöjning</t>
  </si>
  <si>
    <t>3001509/DC9DCN095</t>
  </si>
  <si>
    <t xml:space="preserve">WMF 1500F 1 KVARN/URNA	</t>
  </si>
  <si>
    <t>3 fas Urnbryggare</t>
  </si>
  <si>
    <t>BONAMAT B20 HW 2 BEHÅLLAR 1 BRYGGP. 20LITER</t>
  </si>
  <si>
    <t>BONAMAT VHG 20 L BEHÅLLARE</t>
  </si>
  <si>
    <t>Behållare till B20</t>
  </si>
  <si>
    <t>BONAMAT NAK 10L URNBRYGG.</t>
  </si>
  <si>
    <t>Behållare till B10</t>
  </si>
  <si>
    <t>BONAMAT NAK 5L URNBRYGG.</t>
  </si>
  <si>
    <t>Behållare till B5</t>
  </si>
  <si>
    <t>BONAMAT TH MANUELL 2,2L I PUMPTERMOS ENKELBRYGG.</t>
  </si>
  <si>
    <t>CQ SINGEL TOWER INKL 5L SERVERINGSSTATION</t>
  </si>
  <si>
    <t>CQ MEGA GOLD M INKL 2,5 L SERVINGSTATION</t>
  </si>
  <si>
    <t>CQ MEGA GOLD A INKL 2,5 L SERVINGSTATION</t>
  </si>
  <si>
    <t>CQ 5L SERVINGSTATION</t>
  </si>
  <si>
    <t>SERVINGSTATION 5 L</t>
  </si>
  <si>
    <t>Baristea</t>
  </si>
  <si>
    <t>FT BIO</t>
  </si>
  <si>
    <t>BARISTE ENGLISH 25 X 1,5G BIO/FT</t>
  </si>
  <si>
    <t>25 X 1,5</t>
  </si>
  <si>
    <t>BARISTE EARL GREY 25 X 1,5 BIO/FT</t>
  </si>
  <si>
    <t>BARISTEA FOREST FRUITS 25 X 1,5G BIO/FT</t>
  </si>
  <si>
    <t>BARISTEA CHAI 25 X 1,5G BIO/FT</t>
  </si>
  <si>
    <t>BARISTEA VANILLA 25 X 1,5G BIO/FT</t>
  </si>
  <si>
    <t>BARISTEA GREEN TEA 25 X 1,5G BIO/FT</t>
  </si>
  <si>
    <t>BARISTEA LEMON GREEN TEA 25 x 1,5G BIO/FT</t>
  </si>
  <si>
    <t>BARISTEA JASMIN GREEN TEA BIO/FT</t>
  </si>
  <si>
    <t>BARISTEA WHITE TEA RASPBERRY 25 X 1,5G BIO/FT</t>
  </si>
  <si>
    <t>BARISTEA ROOIBOS 25 X 1,5G BIO/FT</t>
  </si>
  <si>
    <t>BARISTEA MINT PURE 25 X 1,5G INF BIO/FT</t>
  </si>
  <si>
    <t>BARISTEA GINGER LEMONGRASS 25 X 1,5 G INF BIO</t>
  </si>
  <si>
    <t>BARISTEA CAMOMILE 25 X 1,0G BIO</t>
  </si>
  <si>
    <t>BARISTEA FRUIT INFUSION 25 X 1,5G BIO</t>
  </si>
  <si>
    <t>BARISTEA TEASTÄLL BOX VIT</t>
  </si>
  <si>
    <t>Baristea Teställ</t>
  </si>
  <si>
    <t>BARISTEA TEASTÄLL BAMBOO</t>
  </si>
  <si>
    <t>BARISTEA TEASTÄLL DISPLAY</t>
  </si>
  <si>
    <t xml:space="preserve">Kaffe Bryggmalet </t>
  </si>
  <si>
    <t>500 g</t>
  </si>
  <si>
    <t>Löfbergs Proffessional Dark</t>
  </si>
  <si>
    <t xml:space="preserve">12x500G </t>
  </si>
  <si>
    <t>Kaffe Bryggmalet portion</t>
  </si>
  <si>
    <t>125 gr</t>
  </si>
  <si>
    <t xml:space="preserve">48 X 125 </t>
  </si>
  <si>
    <t>Liter</t>
  </si>
  <si>
    <t>Havredryck</t>
  </si>
  <si>
    <t>Havredryck portion</t>
  </si>
  <si>
    <t xml:space="preserve">OATLY HAVREDRYCK 100x2CL	</t>
  </si>
  <si>
    <t>4302</t>
  </si>
  <si>
    <t>100x2CL</t>
  </si>
  <si>
    <t>Havredryck Lång hållbarhet</t>
  </si>
  <si>
    <t>Havredryck Lång  UTH 1 L</t>
  </si>
  <si>
    <t xml:space="preserve">OATLY HAVREDRYCK iKAFFE med lång hållbarhet 1L  (6 x 1 liter)        	</t>
  </si>
  <si>
    <t>V1231662 </t>
  </si>
  <si>
    <t>6 x 1 l</t>
  </si>
  <si>
    <t>Mjölk Lång UHT 1 L</t>
  </si>
  <si>
    <t>KAFFEMJÖLK/LÅNG HÅLLBARH. MELLANMJÖLK 1 L</t>
  </si>
  <si>
    <t>11009</t>
  </si>
  <si>
    <t>10 X 1 L</t>
  </si>
  <si>
    <t>ARLA MELLANMJÖLK LÅNG HÅLLABARHET 1 L</t>
  </si>
  <si>
    <t>X7075</t>
  </si>
  <si>
    <t>Mjölk Lång  UHT Laktosfri</t>
  </si>
  <si>
    <t>LÅNG HÅLLBARH. LAKTOSFRI 1,5% ARLA 1000ML</t>
  </si>
  <si>
    <t>40LF</t>
  </si>
  <si>
    <t>Mjölk</t>
  </si>
  <si>
    <t>Färskmjölk  1 L</t>
  </si>
  <si>
    <t>ARLA FÄRSK MELLANMJÖLK 1L</t>
  </si>
  <si>
    <t>X7074</t>
  </si>
  <si>
    <t>6 X 1 L</t>
  </si>
  <si>
    <t>Färskmjölk  EKO 1 L</t>
  </si>
  <si>
    <t>ARLA STANDARDMJÖLK EKO 1 L 3%</t>
  </si>
  <si>
    <t>7170</t>
  </si>
  <si>
    <t xml:space="preserve">EKO </t>
  </si>
  <si>
    <t xml:space="preserve">ARLA EKOLOGISK FÄRSK MELLANMJÖLK 1L  </t>
  </si>
  <si>
    <t>X0294</t>
  </si>
  <si>
    <t>MJÖLK LATTE ART 2,6% EKO 1 LITER ARLA</t>
  </si>
  <si>
    <t>X9462</t>
  </si>
  <si>
    <t>Färskmjölk Laktosfri 1 L</t>
  </si>
  <si>
    <t xml:space="preserve">ARLA LAKTOSFRI FÄRSK-MELLANMJÖLK 1L  </t>
  </si>
  <si>
    <t>X0298</t>
  </si>
  <si>
    <t>Socker Portion</t>
  </si>
  <si>
    <t>Brunt socker</t>
  </si>
  <si>
    <t>SOCKERSTICKS BRUNT FT DISPLAYKARTONG 225x4gr art 1901002</t>
  </si>
  <si>
    <t>Bitsocker EKO</t>
  </si>
  <si>
    <t>BITSOCKER EKOLOGISKT 500 G</t>
  </si>
  <si>
    <t>1X500 gr</t>
  </si>
  <si>
    <t>350 gr</t>
  </si>
  <si>
    <t xml:space="preserve">FLYTANDE HONUNG LINDBLOM EKO 1 x 350G		</t>
  </si>
  <si>
    <t>1901008</t>
  </si>
  <si>
    <t>1 x 350G</t>
  </si>
  <si>
    <t>Citron / Ingefära</t>
  </si>
  <si>
    <t>ZOEGA HB</t>
  </si>
  <si>
    <t xml:space="preserve">Mörkrost </t>
  </si>
  <si>
    <t>ZOEGA ECO HB RA/ORG 8x750G MÖRKROST</t>
  </si>
  <si>
    <t>X0583</t>
  </si>
  <si>
    <t>8x750G</t>
  </si>
  <si>
    <t xml:space="preserve">ZOEGA ESPRESSO CERTO 500 G FTKRAVEKO  </t>
  </si>
  <si>
    <t xml:space="preserve">X0584  </t>
  </si>
  <si>
    <t>8x500G</t>
  </si>
  <si>
    <t>FT KRAV EKO</t>
  </si>
  <si>
    <t>ZOEGA BM</t>
  </si>
  <si>
    <t>ZOEGA ECO BM ORG 12x450 G</t>
  </si>
  <si>
    <t>X0152</t>
  </si>
  <si>
    <t>12x450G</t>
  </si>
  <si>
    <t>CULTIVO 225G FTE KRAV (24st/kart) ZOEGA MÖRKROST</t>
  </si>
  <si>
    <t>X0573</t>
  </si>
  <si>
    <t>24x225G</t>
  </si>
  <si>
    <t>Johan &amp; Nyström</t>
  </si>
  <si>
    <t>ADVENTURE BRYGG MALET FTO J&amp;N 500G</t>
  </si>
  <si>
    <t>12X500 gr</t>
  </si>
  <si>
    <t>Arvid Nordqvist</t>
  </si>
  <si>
    <t>AN ETHIC HARVEST 100G FTKRAV 60X100G MÖRKROST</t>
  </si>
  <si>
    <t>4061</t>
  </si>
  <si>
    <t>60X100G</t>
  </si>
  <si>
    <t>FT KRAV</t>
  </si>
  <si>
    <t>AN HIGHLAND NATURE 100G FTKRAV 60X100G MELLANROST</t>
  </si>
  <si>
    <t>4066</t>
  </si>
  <si>
    <t>Follis Te</t>
  </si>
  <si>
    <t xml:space="preserve">Citron </t>
  </si>
  <si>
    <t>100 X 1,8G</t>
  </si>
  <si>
    <t>Black Currant (Svarta vinbär)</t>
  </si>
  <si>
    <t>Vitt socker</t>
  </si>
  <si>
    <t>VITT PORTIONSFÖRPACKAT RÖRSOCKER  FT 1000 X 3GR</t>
  </si>
  <si>
    <t>1000 X 3GR</t>
  </si>
  <si>
    <t>Urnbryggare -Fas</t>
  </si>
  <si>
    <t xml:space="preserve">Kolsyra 3,75kg + uppstartsavgift. Observera att vid avrop av vattenautomat ingår en styck kolsyreflaska i priset. </t>
  </si>
  <si>
    <t xml:space="preserve"> </t>
  </si>
  <si>
    <t>WB 9100 2B2C +3 INSTANT</t>
  </si>
  <si>
    <t>W 100 2B2C +3 INSTANT</t>
  </si>
  <si>
    <t xml:space="preserve">Kolsyra 3,75kg + uppstartsavgift. Observera att vid avrop av vattenautomat ingår en styck kolsyreflaska i priset per automat och år. </t>
  </si>
  <si>
    <t>*WB 9000 FB</t>
  </si>
  <si>
    <t xml:space="preserve">Krav gällande enhet för lämnat takpris </t>
  </si>
  <si>
    <t xml:space="preserve">Enhet för lämnat takpris </t>
  </si>
  <si>
    <t>Prislista Kaffe- och vattenautomater</t>
  </si>
  <si>
    <t>Kort beskrivning av kaffeautomat 
(förifyllda beskrivningar nedan i denna kolumn är exempel)</t>
  </si>
  <si>
    <t>Tom position</t>
  </si>
  <si>
    <t>Mjölk Lång Hållbarhet</t>
  </si>
  <si>
    <t>Chai Latte</t>
  </si>
  <si>
    <t>Chai Latte Instant 1 Kg</t>
  </si>
  <si>
    <t>Chai Latte Instant 1 kg</t>
  </si>
  <si>
    <t>Punktskrift monteras vid knappval, koppsensor</t>
  </si>
  <si>
    <t>Tillgänglighetsanpassad Kaffemaskin med hela bönor. Tryckknappar med blindskrift</t>
  </si>
  <si>
    <t>3001723335002002</t>
  </si>
  <si>
    <t>3001723335002001</t>
  </si>
  <si>
    <t xml:space="preserve">Takpris köp </t>
  </si>
  <si>
    <t xml:space="preserve">Vara
</t>
  </si>
  <si>
    <t xml:space="preserve">Kaffeautomat. Liten modell 
80-160 koppar/fyllning
</t>
  </si>
  <si>
    <t xml:space="preserve">Kaffeautomat, Mellan modell
161 - 300 koppar/fyllning 
</t>
  </si>
  <si>
    <t xml:space="preserve">Kaffeautomat, Stor modell 
&gt; 300 koppar/fyllning 
</t>
  </si>
  <si>
    <t>*KREA TOUCH PRIME ES 3.3</t>
  </si>
  <si>
    <t>1901002 </t>
  </si>
  <si>
    <t>Underskåp Universal  Mondo (De Jong och Evoca maskiner. Krea, Wittenborg, Sienna, Zia, Nio)</t>
  </si>
  <si>
    <t>AN ETHIC HARVEST FTKRAV 12x500G MÖRKROST</t>
  </si>
  <si>
    <t>12X500G</t>
  </si>
  <si>
    <t>Kaffemaskin med hela bönor och färskmjölk</t>
  </si>
  <si>
    <t xml:space="preserve">Mellan modell 161 - 300 koppar/fyllning  Färskmjölkmaskin   </t>
  </si>
  <si>
    <t xml:space="preserve">Stor modell &gt; 300 koppar/fyllning  Färskmjölkmaskin   </t>
  </si>
  <si>
    <t>Café Bar Sverige AB 2025-04-09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</si>
</sst>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SEK]"/>
    <numFmt numFmtId="165" formatCode="#,##0.00\ &quot;kr&quot;"/>
    <numFmt numFmtId="166" formatCode="#,##0.000\ &quot;kr&quot;"/>
  </numFmts>
  <fonts count="30" x14ac:knownFonts="1">
    <font>
      <sz val="11"/>
      <color theme="1"/>
      <name val="Calibri"/>
      <family val="2"/>
      <scheme val="minor"/>
    </font>
    <font>
      <b/>
      <sz val="14"/>
      <color theme="1"/>
      <name val="Arial"/>
      <family val="2"/>
    </font>
    <font>
      <i/>
      <sz val="14"/>
      <color theme="1"/>
      <name val="Arial"/>
      <family val="2"/>
    </font>
    <font>
      <sz val="11"/>
      <color theme="1"/>
      <name val="Arial"/>
      <family val="2"/>
    </font>
    <font>
      <b/>
      <sz val="16"/>
      <color theme="1"/>
      <name val="Arial"/>
      <family val="2"/>
    </font>
    <font>
      <b/>
      <sz val="10"/>
      <color theme="1"/>
      <name val="Arial"/>
      <family val="2"/>
    </font>
    <font>
      <b/>
      <sz val="10"/>
      <color theme="1"/>
      <name val="Calibri"/>
      <family val="2"/>
      <scheme val="minor"/>
    </font>
    <font>
      <sz val="12"/>
      <color theme="1"/>
      <name val="Calibri"/>
      <family val="2"/>
      <scheme val="minor"/>
    </font>
    <font>
      <sz val="8"/>
      <name val="Calibri"/>
      <family val="2"/>
      <scheme val="minor"/>
    </font>
    <font>
      <i/>
      <sz val="14"/>
      <name val="Arial"/>
      <family val="2"/>
    </font>
    <font>
      <sz val="11"/>
      <name val="Arial"/>
      <family val="2"/>
    </font>
    <font>
      <sz val="11"/>
      <name val="Calibri"/>
      <family val="2"/>
      <scheme val="minor"/>
    </font>
    <font>
      <sz val="12"/>
      <name val="Calibri"/>
      <family val="2"/>
      <scheme val="minor"/>
    </font>
    <font>
      <i/>
      <sz val="12"/>
      <name val="Calibri"/>
      <family val="2"/>
      <scheme val="minor"/>
    </font>
    <font>
      <sz val="11"/>
      <color theme="1"/>
      <name val="Franklin Gothic Book"/>
      <family val="2"/>
    </font>
    <font>
      <i/>
      <sz val="14"/>
      <color theme="1"/>
      <name val="Franklin Gothic Book"/>
      <family val="2"/>
    </font>
    <font>
      <sz val="10"/>
      <name val="Franklin Gothic Book"/>
      <family val="2"/>
    </font>
    <font>
      <sz val="10"/>
      <color theme="1"/>
      <name val="Arial"/>
      <family val="2"/>
    </font>
    <font>
      <b/>
      <sz val="18"/>
      <color theme="1"/>
      <name val="Arial"/>
      <family val="2"/>
    </font>
    <font>
      <b/>
      <sz val="11"/>
      <name val="Arial"/>
      <family val="2"/>
    </font>
    <font>
      <sz val="10"/>
      <color theme="1"/>
      <name val="Calibri"/>
      <family val="2"/>
      <scheme val="minor"/>
    </font>
    <font>
      <b/>
      <sz val="12"/>
      <name val="Arial"/>
      <family val="2"/>
    </font>
    <font>
      <sz val="12"/>
      <color theme="1"/>
      <name val="Arial"/>
      <family val="2"/>
    </font>
    <font>
      <sz val="12"/>
      <name val="Arial"/>
      <family val="2"/>
    </font>
    <font>
      <b/>
      <sz val="12"/>
      <color theme="1"/>
      <name val="Arial"/>
      <family val="2"/>
    </font>
    <font>
      <sz val="12"/>
      <color indexed="8"/>
      <name val="Arial"/>
      <family val="2"/>
    </font>
    <font>
      <sz val="12"/>
      <color theme="0" tint="-0.249977111117893"/>
      <name val="Arial"/>
      <family val="2"/>
    </font>
    <font>
      <sz val="11"/>
      <color theme="0" tint="-0.249977111117893"/>
      <name val="Franklin Gothic Book"/>
      <family val="2"/>
    </font>
    <font>
      <sz val="10"/>
      <color theme="0" tint="-0.249977111117893"/>
      <name val="Franklin Gothic Book"/>
      <family val="2"/>
    </font>
    <font>
      <sz val="11"/>
      <color theme="0" tint="-0.249977111117893"/>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0" fillId="0" borderId="0"/>
  </cellStyleXfs>
  <cellXfs count="180">
    <xf numFmtId="0" fontId="0" fillId="0" borderId="0" xfId="0"/>
    <xf numFmtId="0" fontId="19" fillId="2" borderId="1" xfId="0" applyFont="1" applyFill="1" applyBorder="1" applyAlignment="1">
      <alignment horizontal="center" vertical="center" wrapText="1"/>
    </xf>
    <xf numFmtId="0" fontId="17" fillId="3" borderId="1" xfId="0" applyFont="1" applyFill="1" applyBorder="1" applyAlignment="1" applyProtection="1">
      <alignment horizontal="center" vertical="center" wrapText="1"/>
      <protection locked="0"/>
    </xf>
    <xf numFmtId="0" fontId="17" fillId="4" borderId="1" xfId="0" applyFont="1" applyFill="1" applyBorder="1" applyAlignment="1" applyProtection="1">
      <alignment horizontal="left" vertical="center" wrapText="1"/>
      <protection locked="0"/>
    </xf>
    <xf numFmtId="165" fontId="17" fillId="4" borderId="1" xfId="0" applyNumberFormat="1" applyFont="1" applyFill="1" applyBorder="1" applyAlignment="1" applyProtection="1">
      <alignment horizontal="right" vertical="center" wrapText="1"/>
      <protection locked="0"/>
    </xf>
    <xf numFmtId="0" fontId="17" fillId="4" borderId="1" xfId="0" applyFont="1" applyFill="1" applyBorder="1" applyAlignment="1" applyProtection="1">
      <alignment horizontal="left" vertical="top" wrapText="1"/>
      <protection locked="0"/>
    </xf>
    <xf numFmtId="0" fontId="17" fillId="4" borderId="1" xfId="0" applyFont="1" applyFill="1" applyBorder="1" applyAlignment="1" applyProtection="1">
      <alignment vertical="center" wrapText="1"/>
      <protection locked="0"/>
    </xf>
    <xf numFmtId="0" fontId="17" fillId="3" borderId="1"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wrapText="1"/>
      <protection locked="0"/>
    </xf>
    <xf numFmtId="0" fontId="17" fillId="4" borderId="1" xfId="0" applyFont="1" applyFill="1" applyBorder="1" applyAlignment="1" applyProtection="1">
      <alignment wrapText="1"/>
      <protection locked="0"/>
    </xf>
    <xf numFmtId="165" fontId="17" fillId="4" borderId="1" xfId="0" applyNumberFormat="1" applyFont="1" applyFill="1" applyBorder="1" applyProtection="1">
      <protection locked="0"/>
    </xf>
    <xf numFmtId="0" fontId="18" fillId="0" borderId="0" xfId="0" applyFont="1"/>
    <xf numFmtId="0" fontId="4" fillId="0" borderId="0" xfId="0" applyFont="1"/>
    <xf numFmtId="0" fontId="3" fillId="0" borderId="0" xfId="0" applyFont="1"/>
    <xf numFmtId="164" fontId="3" fillId="4" borderId="0" xfId="0" applyNumberFormat="1" applyFont="1" applyFill="1" applyAlignment="1">
      <alignment horizontal="left" vertical="top" wrapText="1"/>
    </xf>
    <xf numFmtId="0" fontId="19" fillId="2" borderId="1" xfId="0" applyFont="1" applyFill="1" applyBorder="1" applyAlignment="1">
      <alignment horizontal="left" vertical="center" wrapText="1"/>
    </xf>
    <xf numFmtId="164" fontId="0" fillId="0" borderId="0" xfId="0" applyNumberFormat="1"/>
    <xf numFmtId="0" fontId="9" fillId="0" borderId="0" xfId="0" applyFont="1" applyAlignment="1">
      <alignment wrapText="1"/>
    </xf>
    <xf numFmtId="0" fontId="10" fillId="0" borderId="0" xfId="0" applyFont="1" applyAlignment="1">
      <alignment wrapText="1"/>
    </xf>
    <xf numFmtId="0" fontId="17" fillId="4" borderId="6" xfId="0" applyFont="1" applyFill="1" applyBorder="1" applyAlignment="1" applyProtection="1">
      <alignment horizontal="left" vertical="center" wrapText="1"/>
      <protection locked="0"/>
    </xf>
    <xf numFmtId="0" fontId="2" fillId="0" borderId="5" xfId="0" applyFont="1" applyBorder="1" applyAlignment="1">
      <alignment vertical="top" wrapText="1"/>
    </xf>
    <xf numFmtId="0" fontId="0" fillId="0" borderId="0" xfId="0" applyAlignment="1">
      <alignment wrapText="1"/>
    </xf>
    <xf numFmtId="0" fontId="0" fillId="0" borderId="0" xfId="0" applyAlignment="1">
      <alignment vertical="center"/>
    </xf>
    <xf numFmtId="0" fontId="6" fillId="0" borderId="0" xfId="0" applyFont="1" applyAlignment="1">
      <alignment horizontal="center"/>
    </xf>
    <xf numFmtId="0" fontId="0" fillId="0" borderId="0" xfId="0" applyAlignment="1">
      <alignment horizontal="center"/>
    </xf>
    <xf numFmtId="0" fontId="14" fillId="0" borderId="0" xfId="0" applyFont="1"/>
    <xf numFmtId="0" fontId="16" fillId="0" borderId="0" xfId="0" applyFont="1" applyAlignment="1">
      <alignment horizontal="left" vertical="top"/>
    </xf>
    <xf numFmtId="3" fontId="0" fillId="0" borderId="0" xfId="0" applyNumberFormat="1" applyAlignment="1">
      <alignment horizontal="center"/>
    </xf>
    <xf numFmtId="0" fontId="5" fillId="0" borderId="0" xfId="0" applyFont="1" applyAlignment="1">
      <alignment horizontal="center"/>
    </xf>
    <xf numFmtId="0" fontId="5" fillId="0" borderId="0" xfId="0" applyFont="1" applyAlignment="1">
      <alignment horizontal="right"/>
    </xf>
    <xf numFmtId="0" fontId="0" fillId="0" borderId="0" xfId="0" applyAlignment="1">
      <alignment horizontal="center" vertical="top" wrapText="1"/>
    </xf>
    <xf numFmtId="165" fontId="5" fillId="0" borderId="0" xfId="0" applyNumberFormat="1" applyFont="1"/>
    <xf numFmtId="0" fontId="18" fillId="4" borderId="0" xfId="0" applyFont="1" applyFill="1"/>
    <xf numFmtId="165" fontId="17" fillId="0" borderId="0" xfId="0" applyNumberFormat="1" applyFont="1" applyAlignment="1" applyProtection="1">
      <alignment vertical="center"/>
      <protection locked="0"/>
    </xf>
    <xf numFmtId="0" fontId="17" fillId="0" borderId="0" xfId="0" applyFont="1" applyAlignment="1" applyProtection="1">
      <alignment vertical="center"/>
      <protection locked="0"/>
    </xf>
    <xf numFmtId="1" fontId="17" fillId="4" borderId="0" xfId="0" applyNumberFormat="1" applyFont="1" applyFill="1" applyAlignment="1">
      <alignment horizontal="right" vertical="center" wrapText="1"/>
    </xf>
    <xf numFmtId="9" fontId="17" fillId="4" borderId="0" xfId="1" applyNumberFormat="1" applyFont="1" applyFill="1" applyAlignment="1" applyProtection="1">
      <alignment horizontal="right" vertical="center"/>
      <protection locked="0"/>
    </xf>
    <xf numFmtId="0" fontId="17" fillId="0" borderId="0" xfId="0" applyFont="1" applyAlignment="1" applyProtection="1">
      <alignment vertical="center" wrapText="1"/>
      <protection locked="0"/>
    </xf>
    <xf numFmtId="0" fontId="4"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21" fillId="2" borderId="1"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1" xfId="0" applyFont="1" applyFill="1" applyBorder="1" applyAlignment="1">
      <alignment horizontal="left" vertical="center" wrapText="1"/>
    </xf>
    <xf numFmtId="0" fontId="22" fillId="6" borderId="1" xfId="0" applyFont="1"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6" xfId="0" applyFont="1" applyFill="1" applyBorder="1" applyAlignment="1">
      <alignment horizontal="left" vertical="center" wrapText="1"/>
    </xf>
    <xf numFmtId="0" fontId="23" fillId="6" borderId="1" xfId="0" applyFont="1" applyFill="1" applyBorder="1" applyAlignment="1" applyProtection="1">
      <alignment vertical="center" wrapText="1"/>
      <protection locked="0"/>
    </xf>
    <xf numFmtId="0" fontId="22" fillId="6" borderId="1" xfId="0" applyFont="1" applyFill="1" applyBorder="1" applyAlignment="1" applyProtection="1">
      <alignment vertical="center" wrapText="1"/>
      <protection locked="0"/>
    </xf>
    <xf numFmtId="165" fontId="22" fillId="6" borderId="1" xfId="0" applyNumberFormat="1" applyFont="1" applyFill="1" applyBorder="1" applyAlignment="1" applyProtection="1">
      <alignment vertical="center"/>
      <protection locked="0"/>
    </xf>
    <xf numFmtId="1" fontId="22" fillId="6" borderId="1" xfId="0" applyNumberFormat="1" applyFont="1" applyFill="1" applyBorder="1" applyAlignment="1" applyProtection="1">
      <alignment vertical="center"/>
      <protection locked="0"/>
    </xf>
    <xf numFmtId="9" fontId="22" fillId="6" borderId="1" xfId="0" applyNumberFormat="1" applyFont="1" applyFill="1" applyBorder="1" applyAlignment="1" applyProtection="1">
      <alignment vertical="center"/>
      <protection locked="0"/>
    </xf>
    <xf numFmtId="0" fontId="22" fillId="5" borderId="1" xfId="0" applyFont="1" applyFill="1" applyBorder="1" applyAlignment="1">
      <alignment horizontal="center" vertical="center"/>
    </xf>
    <xf numFmtId="0" fontId="22" fillId="5" borderId="1" xfId="0" applyFont="1" applyFill="1" applyBorder="1" applyAlignment="1">
      <alignment horizontal="left" vertical="center"/>
    </xf>
    <xf numFmtId="165" fontId="22" fillId="5" borderId="1" xfId="0" applyNumberFormat="1" applyFont="1" applyFill="1" applyBorder="1" applyAlignment="1" applyProtection="1">
      <alignment horizontal="right" vertical="center" wrapText="1"/>
      <protection locked="0"/>
    </xf>
    <xf numFmtId="1" fontId="22" fillId="5" borderId="6" xfId="0" applyNumberFormat="1" applyFont="1" applyFill="1" applyBorder="1" applyAlignment="1">
      <alignment horizontal="right" vertical="center" wrapText="1"/>
    </xf>
    <xf numFmtId="9" fontId="22" fillId="5" borderId="1" xfId="0" applyNumberFormat="1" applyFont="1" applyFill="1" applyBorder="1" applyAlignment="1" applyProtection="1">
      <alignment horizontal="right" vertical="center"/>
      <protection locked="0"/>
    </xf>
    <xf numFmtId="0" fontId="22" fillId="6" borderId="1" xfId="0" applyFont="1" applyFill="1" applyBorder="1" applyAlignment="1">
      <alignment horizontal="center" vertical="center"/>
    </xf>
    <xf numFmtId="0" fontId="22" fillId="6" borderId="1" xfId="0" applyFont="1" applyFill="1" applyBorder="1" applyAlignment="1">
      <alignment horizontal="left" vertical="center"/>
    </xf>
    <xf numFmtId="165" fontId="22" fillId="6" borderId="1" xfId="0" applyNumberFormat="1" applyFont="1" applyFill="1" applyBorder="1" applyAlignment="1" applyProtection="1">
      <alignment horizontal="right" vertical="center" wrapText="1"/>
      <protection locked="0"/>
    </xf>
    <xf numFmtId="1" fontId="22" fillId="6" borderId="6" xfId="0" applyNumberFormat="1" applyFont="1" applyFill="1" applyBorder="1" applyAlignment="1">
      <alignment horizontal="right" vertical="center" wrapText="1"/>
    </xf>
    <xf numFmtId="9" fontId="22" fillId="6" borderId="1" xfId="0" applyNumberFormat="1" applyFont="1" applyFill="1" applyBorder="1" applyAlignment="1" applyProtection="1">
      <alignment horizontal="right" vertical="center"/>
      <protection locked="0"/>
    </xf>
    <xf numFmtId="0" fontId="22" fillId="5" borderId="1" xfId="0" applyFont="1" applyFill="1" applyBorder="1" applyAlignment="1" applyProtection="1">
      <alignment horizontal="center" vertical="center" wrapText="1"/>
      <protection locked="0"/>
    </xf>
    <xf numFmtId="0" fontId="22" fillId="5" borderId="1" xfId="0" applyFont="1" applyFill="1" applyBorder="1" applyAlignment="1" applyProtection="1">
      <alignment horizontal="left" vertical="top" wrapText="1"/>
      <protection locked="0"/>
    </xf>
    <xf numFmtId="0" fontId="23" fillId="5" borderId="1" xfId="0" applyFont="1" applyFill="1" applyBorder="1" applyAlignment="1" applyProtection="1">
      <alignment horizontal="left" vertical="top" wrapText="1"/>
      <protection locked="0"/>
    </xf>
    <xf numFmtId="0" fontId="22" fillId="6" borderId="1" xfId="0" applyFont="1" applyFill="1" applyBorder="1" applyAlignment="1" applyProtection="1">
      <alignment horizontal="center" vertical="center" wrapText="1"/>
      <protection locked="0"/>
    </xf>
    <xf numFmtId="0" fontId="22" fillId="6" borderId="1" xfId="0" applyFont="1" applyFill="1" applyBorder="1" applyAlignment="1" applyProtection="1">
      <alignment horizontal="left" vertical="top" wrapText="1"/>
      <protection locked="0"/>
    </xf>
    <xf numFmtId="0" fontId="22" fillId="6" borderId="1" xfId="0" applyFont="1" applyFill="1" applyBorder="1" applyAlignment="1" applyProtection="1">
      <alignment horizontal="center" vertical="top" wrapText="1"/>
      <protection locked="0"/>
    </xf>
    <xf numFmtId="0" fontId="23" fillId="6" borderId="1" xfId="0" applyFont="1" applyFill="1" applyBorder="1" applyAlignment="1" applyProtection="1">
      <alignment horizontal="left" vertical="top" wrapText="1"/>
      <protection locked="0"/>
    </xf>
    <xf numFmtId="165" fontId="22" fillId="6" borderId="1" xfId="0" applyNumberFormat="1" applyFont="1" applyFill="1" applyBorder="1" applyAlignment="1" applyProtection="1">
      <alignment vertical="top" wrapText="1"/>
      <protection locked="0"/>
    </xf>
    <xf numFmtId="1" fontId="23" fillId="6" borderId="6" xfId="0" applyNumberFormat="1" applyFont="1" applyFill="1" applyBorder="1" applyAlignment="1">
      <alignment horizontal="right" vertical="top" wrapText="1"/>
    </xf>
    <xf numFmtId="9" fontId="23" fillId="6" borderId="6" xfId="0" applyNumberFormat="1" applyFont="1" applyFill="1" applyBorder="1" applyAlignment="1">
      <alignment horizontal="right" vertical="top" wrapText="1"/>
    </xf>
    <xf numFmtId="0" fontId="23" fillId="6" borderId="1" xfId="0" applyFont="1" applyFill="1" applyBorder="1" applyAlignment="1">
      <alignment vertical="top"/>
    </xf>
    <xf numFmtId="0" fontId="22" fillId="5" borderId="6" xfId="0" applyFont="1" applyFill="1" applyBorder="1" applyAlignment="1">
      <alignment vertical="center" wrapText="1"/>
    </xf>
    <xf numFmtId="0" fontId="22" fillId="5" borderId="6" xfId="0" applyFont="1" applyFill="1" applyBorder="1" applyAlignment="1" applyProtection="1">
      <alignment vertical="center" wrapText="1"/>
      <protection locked="0"/>
    </xf>
    <xf numFmtId="165" fontId="22" fillId="5" borderId="6" xfId="0" applyNumberFormat="1" applyFont="1" applyFill="1" applyBorder="1" applyAlignment="1" applyProtection="1">
      <alignment vertical="center"/>
      <protection locked="0"/>
    </xf>
    <xf numFmtId="0" fontId="22" fillId="5" borderId="6" xfId="0" applyFont="1" applyFill="1" applyBorder="1" applyAlignment="1" applyProtection="1">
      <alignment vertical="center"/>
      <protection locked="0"/>
    </xf>
    <xf numFmtId="165" fontId="22" fillId="5" borderId="4" xfId="0" applyNumberFormat="1" applyFont="1" applyFill="1" applyBorder="1" applyAlignment="1" applyProtection="1">
      <alignment vertical="center"/>
      <protection locked="0"/>
    </xf>
    <xf numFmtId="9" fontId="22" fillId="5" borderId="1" xfId="1" applyNumberFormat="1" applyFont="1" applyFill="1" applyBorder="1" applyAlignment="1" applyProtection="1">
      <alignment horizontal="right" vertical="center"/>
      <protection locked="0"/>
    </xf>
    <xf numFmtId="0" fontId="22" fillId="5" borderId="6" xfId="0" applyFont="1" applyFill="1" applyBorder="1" applyAlignment="1" applyProtection="1">
      <alignment horizontal="right" vertical="center" wrapText="1"/>
      <protection locked="0"/>
    </xf>
    <xf numFmtId="165" fontId="22" fillId="5" borderId="6" xfId="0" applyNumberFormat="1" applyFont="1" applyFill="1" applyBorder="1" applyAlignment="1" applyProtection="1">
      <alignment horizontal="right" vertical="center"/>
      <protection locked="0"/>
    </xf>
    <xf numFmtId="0" fontId="24" fillId="7" borderId="1" xfId="0" applyFont="1" applyFill="1" applyBorder="1" applyAlignment="1">
      <alignment vertical="center"/>
    </xf>
    <xf numFmtId="0" fontId="24" fillId="7" borderId="2" xfId="0" applyFont="1" applyFill="1" applyBorder="1" applyAlignment="1">
      <alignment horizontal="center" vertical="center" wrapText="1"/>
    </xf>
    <xf numFmtId="0" fontId="21" fillId="7" borderId="1" xfId="0" applyFont="1" applyFill="1" applyBorder="1" applyAlignment="1">
      <alignment horizontal="center" vertical="center" wrapText="1"/>
    </xf>
    <xf numFmtId="49" fontId="23" fillId="5" borderId="1" xfId="0" applyNumberFormat="1" applyFont="1" applyFill="1" applyBorder="1" applyAlignment="1" applyProtection="1">
      <alignment horizontal="right" vertical="center"/>
      <protection locked="0"/>
    </xf>
    <xf numFmtId="9" fontId="23" fillId="5" borderId="1" xfId="0" applyNumberFormat="1" applyFont="1" applyFill="1" applyBorder="1" applyAlignment="1" applyProtection="1">
      <alignment horizontal="right" vertical="center"/>
      <protection locked="0"/>
    </xf>
    <xf numFmtId="0" fontId="23" fillId="5" borderId="1" xfId="0" applyFont="1" applyFill="1" applyBorder="1" applyAlignment="1" applyProtection="1">
      <alignment horizontal="left" vertical="center" wrapText="1"/>
      <protection locked="0"/>
    </xf>
    <xf numFmtId="0" fontId="23" fillId="5" borderId="6" xfId="0" applyFont="1" applyFill="1" applyBorder="1" applyAlignment="1" applyProtection="1">
      <alignment horizontal="left" vertical="top" wrapText="1"/>
      <protection locked="0"/>
    </xf>
    <xf numFmtId="49" fontId="23" fillId="5" borderId="6" xfId="0" applyNumberFormat="1" applyFont="1" applyFill="1" applyBorder="1" applyAlignment="1" applyProtection="1">
      <alignment horizontal="right" vertical="top" wrapText="1"/>
      <protection locked="0"/>
    </xf>
    <xf numFmtId="9" fontId="23" fillId="5" borderId="6" xfId="0" applyNumberFormat="1" applyFont="1" applyFill="1" applyBorder="1" applyAlignment="1" applyProtection="1">
      <alignment horizontal="right" vertical="top" wrapText="1"/>
      <protection locked="0"/>
    </xf>
    <xf numFmtId="0" fontId="22" fillId="5" borderId="1" xfId="0" applyFont="1" applyFill="1" applyBorder="1" applyAlignment="1" applyProtection="1">
      <alignment horizontal="left" vertical="center" wrapText="1"/>
      <protection locked="0"/>
    </xf>
    <xf numFmtId="0" fontId="22" fillId="5" borderId="6" xfId="0" applyFont="1" applyFill="1" applyBorder="1" applyAlignment="1" applyProtection="1">
      <alignment horizontal="left" vertical="top" wrapText="1"/>
      <protection locked="0"/>
    </xf>
    <xf numFmtId="49" fontId="22" fillId="5" borderId="6" xfId="0" applyNumberFormat="1" applyFont="1" applyFill="1" applyBorder="1" applyAlignment="1" applyProtection="1">
      <alignment horizontal="right" vertical="top" wrapText="1"/>
      <protection locked="0"/>
    </xf>
    <xf numFmtId="9" fontId="22" fillId="5" borderId="6" xfId="0" applyNumberFormat="1" applyFont="1" applyFill="1" applyBorder="1" applyAlignment="1" applyProtection="1">
      <alignment horizontal="right" vertical="top" wrapText="1"/>
      <protection locked="0"/>
    </xf>
    <xf numFmtId="1" fontId="22" fillId="5" borderId="1" xfId="0" applyNumberFormat="1" applyFont="1" applyFill="1" applyBorder="1" applyAlignment="1" applyProtection="1">
      <alignment horizontal="right" vertical="center"/>
      <protection locked="0"/>
    </xf>
    <xf numFmtId="0" fontId="21" fillId="7" borderId="1" xfId="0" applyFont="1" applyFill="1" applyBorder="1" applyAlignment="1">
      <alignment horizontal="left" vertical="center" wrapText="1"/>
    </xf>
    <xf numFmtId="9" fontId="22" fillId="5" borderId="6" xfId="0" applyNumberFormat="1" applyFont="1" applyFill="1" applyBorder="1" applyAlignment="1">
      <alignment horizontal="right" vertical="center" wrapText="1"/>
    </xf>
    <xf numFmtId="165" fontId="23" fillId="5" borderId="1" xfId="0" applyNumberFormat="1" applyFont="1" applyFill="1" applyBorder="1" applyAlignment="1" applyProtection="1">
      <alignment vertical="top" wrapText="1"/>
      <protection locked="0"/>
    </xf>
    <xf numFmtId="49" fontId="22" fillId="5" borderId="1" xfId="0" applyNumberFormat="1" applyFont="1" applyFill="1" applyBorder="1" applyAlignment="1" applyProtection="1">
      <alignment horizontal="right" vertical="center"/>
      <protection locked="0"/>
    </xf>
    <xf numFmtId="0" fontId="23" fillId="5" borderId="1" xfId="0" applyFont="1" applyFill="1" applyBorder="1" applyAlignment="1" applyProtection="1">
      <alignment horizontal="center" vertical="center" wrapText="1"/>
      <protection locked="0"/>
    </xf>
    <xf numFmtId="165" fontId="23" fillId="5" borderId="1" xfId="0" applyNumberFormat="1" applyFont="1" applyFill="1" applyBorder="1" applyAlignment="1" applyProtection="1">
      <alignment horizontal="right" vertical="center" wrapText="1"/>
      <protection locked="0"/>
    </xf>
    <xf numFmtId="0" fontId="22" fillId="5" borderId="2" xfId="0" applyFont="1" applyFill="1" applyBorder="1" applyAlignment="1" applyProtection="1">
      <alignment horizontal="center" vertical="center" wrapText="1"/>
      <protection locked="0"/>
    </xf>
    <xf numFmtId="0" fontId="12" fillId="5" borderId="1" xfId="0" applyFont="1" applyFill="1" applyBorder="1" applyAlignment="1">
      <alignment vertical="center"/>
    </xf>
    <xf numFmtId="0" fontId="12" fillId="5" borderId="1" xfId="0" applyFont="1" applyFill="1" applyBorder="1" applyAlignment="1">
      <alignment horizontal="left" vertical="center"/>
    </xf>
    <xf numFmtId="0" fontId="21" fillId="7" borderId="4" xfId="0" applyFont="1" applyFill="1" applyBorder="1" applyAlignment="1">
      <alignment horizontal="center" vertical="center" wrapText="1"/>
    </xf>
    <xf numFmtId="0" fontId="19" fillId="7" borderId="2" xfId="0" applyFont="1" applyFill="1" applyBorder="1" applyAlignment="1">
      <alignment horizontal="left" vertical="center" wrapText="1"/>
    </xf>
    <xf numFmtId="0" fontId="21" fillId="7" borderId="6" xfId="0" applyFont="1" applyFill="1" applyBorder="1" applyAlignment="1">
      <alignment horizontal="left" vertical="center" wrapText="1"/>
    </xf>
    <xf numFmtId="49" fontId="21" fillId="7" borderId="4" xfId="0" applyNumberFormat="1" applyFont="1" applyFill="1" applyBorder="1" applyAlignment="1">
      <alignment horizontal="center" vertical="center" wrapText="1"/>
    </xf>
    <xf numFmtId="0" fontId="0" fillId="4" borderId="0" xfId="0" applyFill="1"/>
    <xf numFmtId="0" fontId="4" fillId="4" borderId="0" xfId="0" applyFont="1" applyFill="1"/>
    <xf numFmtId="0" fontId="0" fillId="4" borderId="0" xfId="0" applyFill="1" applyAlignment="1">
      <alignment vertical="center"/>
    </xf>
    <xf numFmtId="0" fontId="23" fillId="5" borderId="1" xfId="0" applyFont="1" applyFill="1" applyBorder="1" applyAlignment="1" applyProtection="1">
      <alignment horizontal="center" vertical="top" wrapText="1"/>
      <protection locked="0"/>
    </xf>
    <xf numFmtId="165" fontId="23" fillId="5" borderId="1" xfId="0" applyNumberFormat="1" applyFont="1" applyFill="1" applyBorder="1" applyAlignment="1" applyProtection="1">
      <alignment horizontal="right" vertical="top" wrapText="1"/>
      <protection locked="0"/>
    </xf>
    <xf numFmtId="49" fontId="22" fillId="5" borderId="6" xfId="0" applyNumberFormat="1" applyFont="1" applyFill="1" applyBorder="1" applyAlignment="1">
      <alignment horizontal="right" vertical="top" wrapText="1"/>
    </xf>
    <xf numFmtId="9" fontId="22" fillId="5" borderId="6" xfId="0" applyNumberFormat="1" applyFont="1" applyFill="1" applyBorder="1" applyAlignment="1">
      <alignment horizontal="right" vertical="top" wrapText="1"/>
    </xf>
    <xf numFmtId="0" fontId="23" fillId="5" borderId="1" xfId="0" applyFont="1" applyFill="1" applyBorder="1" applyAlignment="1">
      <alignment horizontal="left" wrapText="1"/>
    </xf>
    <xf numFmtId="165" fontId="23" fillId="5" borderId="1" xfId="0" applyNumberFormat="1" applyFont="1" applyFill="1" applyBorder="1" applyAlignment="1" applyProtection="1">
      <alignment wrapText="1"/>
      <protection locked="0"/>
    </xf>
    <xf numFmtId="165" fontId="23" fillId="5" borderId="7" xfId="0" applyNumberFormat="1" applyFont="1" applyFill="1" applyBorder="1" applyAlignment="1" applyProtection="1">
      <alignment wrapText="1"/>
      <protection locked="0"/>
    </xf>
    <xf numFmtId="0" fontId="22" fillId="5" borderId="1" xfId="0" applyFont="1" applyFill="1" applyBorder="1" applyAlignment="1">
      <alignment horizontal="center" wrapText="1"/>
    </xf>
    <xf numFmtId="0" fontId="22" fillId="5" borderId="1" xfId="0" applyFont="1" applyFill="1" applyBorder="1" applyAlignment="1">
      <alignment horizontal="left" wrapText="1"/>
    </xf>
    <xf numFmtId="0" fontId="22" fillId="5" borderId="1" xfId="0" applyFont="1" applyFill="1" applyBorder="1" applyAlignment="1" applyProtection="1">
      <alignment horizontal="left" wrapText="1"/>
      <protection locked="0"/>
    </xf>
    <xf numFmtId="0" fontId="22" fillId="5" borderId="1" xfId="0" applyFont="1" applyFill="1" applyBorder="1" applyAlignment="1">
      <alignment horizontal="center"/>
    </xf>
    <xf numFmtId="0" fontId="22" fillId="5" borderId="6" xfId="0" applyFont="1" applyFill="1" applyBorder="1" applyAlignment="1" applyProtection="1">
      <alignment horizontal="left" wrapText="1"/>
      <protection locked="0"/>
    </xf>
    <xf numFmtId="49" fontId="22" fillId="5" borderId="6" xfId="0" applyNumberFormat="1" applyFont="1" applyFill="1" applyBorder="1" applyAlignment="1" applyProtection="1">
      <alignment horizontal="right" wrapText="1"/>
      <protection locked="0"/>
    </xf>
    <xf numFmtId="9" fontId="22" fillId="5" borderId="6" xfId="0" applyNumberFormat="1" applyFont="1" applyFill="1" applyBorder="1" applyAlignment="1" applyProtection="1">
      <alignment horizontal="right" wrapText="1"/>
      <protection locked="0"/>
    </xf>
    <xf numFmtId="0" fontId="22" fillId="5" borderId="0" xfId="0" applyFont="1" applyFill="1" applyAlignment="1">
      <alignment horizontal="left"/>
    </xf>
    <xf numFmtId="0" fontId="25" fillId="5" borderId="1" xfId="0" applyFont="1" applyFill="1" applyBorder="1" applyAlignment="1">
      <alignment horizontal="left" wrapText="1"/>
    </xf>
    <xf numFmtId="0" fontId="22" fillId="5" borderId="1" xfId="0" applyFont="1" applyFill="1" applyBorder="1" applyAlignment="1">
      <alignment horizontal="left"/>
    </xf>
    <xf numFmtId="0" fontId="26" fillId="5" borderId="1" xfId="0" applyFont="1" applyFill="1" applyBorder="1" applyAlignment="1">
      <alignment horizontal="center" wrapText="1"/>
    </xf>
    <xf numFmtId="0" fontId="26" fillId="5" borderId="1" xfId="0" applyFont="1" applyFill="1" applyBorder="1" applyAlignment="1">
      <alignment horizontal="left" wrapText="1"/>
    </xf>
    <xf numFmtId="0" fontId="26" fillId="5" borderId="1" xfId="0" applyFont="1" applyFill="1" applyBorder="1" applyAlignment="1">
      <alignment horizontal="center"/>
    </xf>
    <xf numFmtId="0" fontId="26" fillId="5" borderId="1" xfId="0" applyFont="1" applyFill="1" applyBorder="1" applyAlignment="1" applyProtection="1">
      <alignment horizontal="left" wrapText="1"/>
      <protection locked="0"/>
    </xf>
    <xf numFmtId="0" fontId="27" fillId="0" borderId="0" xfId="0" applyFont="1"/>
    <xf numFmtId="165" fontId="26" fillId="5" borderId="1" xfId="0" applyNumberFormat="1" applyFont="1" applyFill="1" applyBorder="1" applyAlignment="1" applyProtection="1">
      <alignment wrapText="1"/>
      <protection locked="0"/>
    </xf>
    <xf numFmtId="0" fontId="26" fillId="5" borderId="6" xfId="0" applyFont="1" applyFill="1" applyBorder="1" applyAlignment="1" applyProtection="1">
      <alignment horizontal="left" wrapText="1"/>
      <protection locked="0"/>
    </xf>
    <xf numFmtId="49" fontId="26" fillId="5" borderId="6" xfId="0" applyNumberFormat="1" applyFont="1" applyFill="1" applyBorder="1" applyAlignment="1" applyProtection="1">
      <alignment horizontal="right" wrapText="1"/>
      <protection locked="0"/>
    </xf>
    <xf numFmtId="9" fontId="26" fillId="5" borderId="6" xfId="0" applyNumberFormat="1" applyFont="1" applyFill="1" applyBorder="1" applyAlignment="1" applyProtection="1">
      <alignment horizontal="right" wrapText="1"/>
      <protection locked="0"/>
    </xf>
    <xf numFmtId="165" fontId="26" fillId="5" borderId="7" xfId="0" applyNumberFormat="1" applyFont="1" applyFill="1" applyBorder="1" applyAlignment="1" applyProtection="1">
      <alignment wrapText="1"/>
      <protection locked="0"/>
    </xf>
    <xf numFmtId="0" fontId="28" fillId="0" borderId="0" xfId="0" applyFont="1"/>
    <xf numFmtId="0" fontId="29" fillId="4" borderId="0" xfId="0" applyFont="1" applyFill="1" applyAlignment="1">
      <alignment vertical="center"/>
    </xf>
    <xf numFmtId="0" fontId="23" fillId="5" borderId="2" xfId="0" applyFont="1" applyFill="1" applyBorder="1" applyAlignment="1" applyProtection="1">
      <alignment horizontal="center" vertical="center" wrapText="1"/>
      <protection locked="0"/>
    </xf>
    <xf numFmtId="49" fontId="23" fillId="5" borderId="1" xfId="0" applyNumberFormat="1" applyFont="1" applyFill="1" applyBorder="1" applyAlignment="1" applyProtection="1">
      <alignment horizontal="left" vertical="center" wrapText="1"/>
      <protection locked="0"/>
    </xf>
    <xf numFmtId="166" fontId="22" fillId="6" borderId="1" xfId="0" applyNumberFormat="1" applyFont="1" applyFill="1" applyBorder="1" applyAlignment="1" applyProtection="1">
      <alignment vertical="top" wrapText="1"/>
      <protection locked="0"/>
    </xf>
    <xf numFmtId="49" fontId="23" fillId="5" borderId="1" xfId="0" applyNumberFormat="1" applyFont="1" applyFill="1" applyBorder="1" applyAlignment="1" applyProtection="1">
      <alignment horizontal="right" vertical="top"/>
      <protection locked="0"/>
    </xf>
    <xf numFmtId="9" fontId="23" fillId="5" borderId="1" xfId="0" applyNumberFormat="1" applyFont="1" applyFill="1" applyBorder="1" applyAlignment="1" applyProtection="1">
      <alignment horizontal="right" vertical="top"/>
      <protection locked="0"/>
    </xf>
    <xf numFmtId="165" fontId="23" fillId="5" borderId="1" xfId="0" applyNumberFormat="1" applyFont="1" applyFill="1" applyBorder="1" applyAlignment="1">
      <alignment vertical="top" wrapText="1"/>
    </xf>
    <xf numFmtId="0" fontId="23" fillId="5" borderId="1" xfId="0" applyFont="1" applyFill="1" applyBorder="1" applyAlignment="1">
      <alignment horizontal="center" wrapText="1"/>
    </xf>
    <xf numFmtId="0" fontId="23" fillId="5" borderId="1" xfId="0" applyFont="1" applyFill="1" applyBorder="1" applyAlignment="1" applyProtection="1">
      <alignment horizontal="left" wrapText="1"/>
      <protection locked="0"/>
    </xf>
    <xf numFmtId="0" fontId="23" fillId="5" borderId="1" xfId="0" applyFont="1" applyFill="1" applyBorder="1" applyAlignment="1">
      <alignment horizontal="center"/>
    </xf>
    <xf numFmtId="0" fontId="23" fillId="5" borderId="6" xfId="0" applyFont="1" applyFill="1" applyBorder="1" applyAlignment="1" applyProtection="1">
      <alignment horizontal="left" wrapText="1"/>
      <protection locked="0"/>
    </xf>
    <xf numFmtId="10" fontId="23" fillId="5" borderId="1" xfId="0" applyNumberFormat="1" applyFont="1" applyFill="1" applyBorder="1" applyAlignment="1">
      <alignment horizontal="left" wrapText="1"/>
    </xf>
    <xf numFmtId="49" fontId="23" fillId="5" borderId="6" xfId="0" applyNumberFormat="1" applyFont="1" applyFill="1" applyBorder="1" applyAlignment="1" applyProtection="1">
      <alignment horizontal="right" wrapText="1"/>
      <protection locked="0"/>
    </xf>
    <xf numFmtId="9" fontId="23" fillId="5" borderId="6" xfId="0" applyNumberFormat="1" applyFont="1" applyFill="1" applyBorder="1" applyAlignment="1" applyProtection="1">
      <alignment horizontal="right" wrapText="1"/>
      <protection locked="0"/>
    </xf>
    <xf numFmtId="0" fontId="23" fillId="5" borderId="7" xfId="0" applyFont="1" applyFill="1" applyBorder="1" applyAlignment="1">
      <alignment wrapText="1"/>
    </xf>
    <xf numFmtId="0" fontId="23" fillId="5" borderId="7" xfId="0" applyFont="1" applyFill="1" applyBorder="1" applyAlignment="1" applyProtection="1">
      <alignment horizontal="left" wrapText="1"/>
      <protection locked="0"/>
    </xf>
    <xf numFmtId="165" fontId="23" fillId="5" borderId="6" xfId="0" applyNumberFormat="1" applyFont="1" applyFill="1" applyBorder="1" applyAlignment="1" applyProtection="1">
      <alignment wrapText="1"/>
      <protection locked="0"/>
    </xf>
    <xf numFmtId="49" fontId="23" fillId="5" borderId="1" xfId="0" applyNumberFormat="1" applyFont="1" applyFill="1" applyBorder="1" applyAlignment="1" applyProtection="1">
      <alignment horizontal="right"/>
      <protection locked="0"/>
    </xf>
    <xf numFmtId="9" fontId="23" fillId="5" borderId="1" xfId="0" applyNumberFormat="1" applyFont="1" applyFill="1" applyBorder="1" applyAlignment="1" applyProtection="1">
      <alignment horizontal="right"/>
      <protection locked="0"/>
    </xf>
    <xf numFmtId="0" fontId="23" fillId="5" borderId="6" xfId="0" applyFont="1" applyFill="1" applyBorder="1" applyAlignment="1">
      <alignment wrapText="1"/>
    </xf>
    <xf numFmtId="49" fontId="23" fillId="5" borderId="6" xfId="0" applyNumberFormat="1" applyFont="1" applyFill="1" applyBorder="1" applyAlignment="1">
      <alignment horizontal="right" wrapText="1"/>
    </xf>
    <xf numFmtId="9" fontId="23" fillId="5" borderId="6" xfId="0" applyNumberFormat="1" applyFont="1" applyFill="1" applyBorder="1" applyAlignment="1">
      <alignment horizontal="right" wrapText="1"/>
    </xf>
    <xf numFmtId="0" fontId="23" fillId="5" borderId="6" xfId="0" applyFont="1" applyFill="1" applyBorder="1" applyAlignment="1"/>
    <xf numFmtId="1" fontId="23" fillId="5" borderId="1" xfId="0" applyNumberFormat="1" applyFont="1" applyFill="1" applyBorder="1" applyAlignment="1" applyProtection="1">
      <alignment horizontal="right" vertical="center"/>
      <protection locked="0"/>
    </xf>
    <xf numFmtId="0" fontId="23" fillId="5" borderId="7" xfId="0" applyFont="1" applyFill="1" applyBorder="1" applyAlignment="1"/>
    <xf numFmtId="0" fontId="23" fillId="5" borderId="6" xfId="0" applyFont="1" applyFill="1" applyBorder="1" applyAlignment="1"/>
    <xf numFmtId="0" fontId="15" fillId="0" borderId="0" xfId="0" applyFont="1" applyAlignment="1">
      <alignment vertical="center" wrapText="1"/>
    </xf>
    <xf numFmtId="0" fontId="23" fillId="5" borderId="7" xfId="0" applyFont="1" applyFill="1" applyBorder="1" applyAlignment="1">
      <alignment wrapText="1"/>
    </xf>
    <xf numFmtId="0" fontId="23" fillId="5" borderId="6" xfId="0" applyFont="1" applyFill="1" applyBorder="1" applyAlignment="1">
      <alignment wrapText="1"/>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21"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21" fillId="7" borderId="2" xfId="0" applyFont="1" applyFill="1" applyBorder="1" applyAlignment="1">
      <alignment horizontal="left" vertical="center" wrapText="1"/>
    </xf>
    <xf numFmtId="0" fontId="22" fillId="7" borderId="3"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0" fillId="7" borderId="4" xfId="0" applyFill="1" applyBorder="1" applyAlignment="1">
      <alignment vertical="center"/>
    </xf>
  </cellXfs>
  <cellStyles count="2">
    <cellStyle name="Normal" xfId="0" builtinId="0"/>
    <cellStyle name="Normal 2" xfId="1" xr:uid="{AF994E1C-CE90-4F3B-B8D0-04D52994EE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L15"/>
  <sheetViews>
    <sheetView showGridLines="0" zoomScaleNormal="100" zoomScaleSheetLayoutView="100" workbookViewId="0">
      <selection activeCell="C1" sqref="C1"/>
    </sheetView>
  </sheetViews>
  <sheetFormatPr defaultRowHeight="14.5" x14ac:dyDescent="0.35"/>
  <cols>
    <col min="1" max="1" width="34.453125" customWidth="1"/>
    <col min="2" max="2" width="35" customWidth="1"/>
    <col min="3" max="3" width="15.81640625" bestFit="1" customWidth="1"/>
    <col min="4" max="5" width="32.453125" customWidth="1"/>
    <col min="6" max="10" width="20.54296875" customWidth="1"/>
    <col min="11" max="11" width="21.26953125" customWidth="1"/>
    <col min="12" max="12" width="19.81640625" customWidth="1"/>
  </cols>
  <sheetData>
    <row r="1" spans="1:12" ht="23" x14ac:dyDescent="0.5">
      <c r="A1" s="32" t="s">
        <v>529</v>
      </c>
      <c r="C1" s="32" t="s">
        <v>553</v>
      </c>
    </row>
    <row r="2" spans="1:12" ht="20" x14ac:dyDescent="0.4">
      <c r="A2" s="12" t="s">
        <v>74</v>
      </c>
    </row>
    <row r="3" spans="1:12" ht="63" customHeight="1" x14ac:dyDescent="0.35">
      <c r="A3" s="43" t="s">
        <v>3</v>
      </c>
      <c r="B3" s="43" t="s">
        <v>307</v>
      </c>
      <c r="C3" s="43" t="s">
        <v>75</v>
      </c>
      <c r="D3" s="44" t="s">
        <v>88</v>
      </c>
      <c r="E3" s="44" t="s">
        <v>7</v>
      </c>
      <c r="F3" s="43" t="s">
        <v>100</v>
      </c>
      <c r="G3" s="43" t="s">
        <v>110</v>
      </c>
      <c r="H3" s="43" t="s">
        <v>126</v>
      </c>
      <c r="I3" s="43" t="s">
        <v>103</v>
      </c>
      <c r="J3" s="43" t="s">
        <v>77</v>
      </c>
      <c r="K3" s="43" t="s">
        <v>316</v>
      </c>
      <c r="L3" s="43" t="s">
        <v>317</v>
      </c>
    </row>
    <row r="4" spans="1:12" ht="31" x14ac:dyDescent="0.35">
      <c r="A4" s="47">
        <v>1</v>
      </c>
      <c r="B4" s="48" t="s">
        <v>308</v>
      </c>
      <c r="C4" s="49" t="s">
        <v>106</v>
      </c>
      <c r="D4" s="50" t="s">
        <v>323</v>
      </c>
      <c r="E4" s="51">
        <v>3001253</v>
      </c>
      <c r="F4" s="52">
        <v>1179</v>
      </c>
      <c r="G4" s="52">
        <v>1075</v>
      </c>
      <c r="H4" s="52">
        <v>745</v>
      </c>
      <c r="I4" s="52">
        <v>577</v>
      </c>
      <c r="J4" s="52">
        <v>40320</v>
      </c>
      <c r="K4" s="53">
        <v>48101700</v>
      </c>
      <c r="L4" s="54">
        <v>0.25</v>
      </c>
    </row>
    <row r="5" spans="1:12" ht="31" x14ac:dyDescent="0.35">
      <c r="A5" s="47">
        <v>2</v>
      </c>
      <c r="B5" s="48" t="s">
        <v>308</v>
      </c>
      <c r="C5" s="48" t="s">
        <v>107</v>
      </c>
      <c r="D5" s="50" t="s">
        <v>322</v>
      </c>
      <c r="E5" s="51">
        <v>3001254</v>
      </c>
      <c r="F5" s="52">
        <v>1321</v>
      </c>
      <c r="G5" s="52">
        <v>1216</v>
      </c>
      <c r="H5" s="52">
        <v>838</v>
      </c>
      <c r="I5" s="52">
        <v>655</v>
      </c>
      <c r="J5" s="52">
        <v>40320</v>
      </c>
      <c r="K5" s="53">
        <v>48101700</v>
      </c>
      <c r="L5" s="54">
        <v>0.25</v>
      </c>
    </row>
    <row r="6" spans="1:12" ht="31" x14ac:dyDescent="0.35">
      <c r="A6" s="47">
        <v>3</v>
      </c>
      <c r="B6" s="48" t="s">
        <v>308</v>
      </c>
      <c r="C6" s="48" t="s">
        <v>108</v>
      </c>
      <c r="D6" s="51" t="s">
        <v>324</v>
      </c>
      <c r="E6" s="51">
        <v>3001255</v>
      </c>
      <c r="F6" s="52">
        <v>1546</v>
      </c>
      <c r="G6" s="52">
        <v>1441</v>
      </c>
      <c r="H6" s="52">
        <v>996</v>
      </c>
      <c r="I6" s="52">
        <v>786</v>
      </c>
      <c r="J6" s="52">
        <v>50400</v>
      </c>
      <c r="K6" s="53">
        <v>48101700</v>
      </c>
      <c r="L6" s="54">
        <v>0.25</v>
      </c>
    </row>
    <row r="7" spans="1:12" ht="62" x14ac:dyDescent="0.35">
      <c r="A7" s="43" t="s">
        <v>3</v>
      </c>
      <c r="B7" s="43" t="s">
        <v>309</v>
      </c>
      <c r="C7" s="43" t="s">
        <v>75</v>
      </c>
      <c r="D7" s="44" t="s">
        <v>88</v>
      </c>
      <c r="E7" s="44">
        <v>6048</v>
      </c>
      <c r="F7" s="43" t="s">
        <v>100</v>
      </c>
      <c r="G7" s="43" t="s">
        <v>110</v>
      </c>
      <c r="H7" s="43" t="s">
        <v>126</v>
      </c>
      <c r="I7" s="43" t="s">
        <v>103</v>
      </c>
      <c r="J7" s="43" t="s">
        <v>540</v>
      </c>
      <c r="K7" s="43" t="s">
        <v>316</v>
      </c>
      <c r="L7" s="43" t="s">
        <v>317</v>
      </c>
    </row>
    <row r="8" spans="1:12" ht="31" x14ac:dyDescent="0.35">
      <c r="A8" s="47">
        <v>4</v>
      </c>
      <c r="B8" s="48" t="s">
        <v>310</v>
      </c>
      <c r="C8" s="48" t="s">
        <v>106</v>
      </c>
      <c r="D8" s="51" t="s">
        <v>313</v>
      </c>
      <c r="E8" s="51">
        <v>3001243</v>
      </c>
      <c r="F8" s="52">
        <v>1295</v>
      </c>
      <c r="G8" s="52">
        <v>1190</v>
      </c>
      <c r="H8" s="52">
        <v>834</v>
      </c>
      <c r="I8" s="52">
        <v>628</v>
      </c>
      <c r="J8" s="52">
        <v>40320</v>
      </c>
      <c r="K8" s="53">
        <v>48101700</v>
      </c>
      <c r="L8" s="54">
        <v>0.25</v>
      </c>
    </row>
    <row r="9" spans="1:12" ht="31" x14ac:dyDescent="0.35">
      <c r="A9" s="47">
        <v>5</v>
      </c>
      <c r="B9" s="48" t="s">
        <v>310</v>
      </c>
      <c r="C9" s="48" t="s">
        <v>108</v>
      </c>
      <c r="D9" s="51" t="s">
        <v>314</v>
      </c>
      <c r="E9" s="51">
        <v>3001252</v>
      </c>
      <c r="F9" s="52">
        <v>1478</v>
      </c>
      <c r="G9" s="52">
        <v>1373</v>
      </c>
      <c r="H9" s="52">
        <v>943</v>
      </c>
      <c r="I9" s="52">
        <v>733</v>
      </c>
      <c r="J9" s="52">
        <v>40320</v>
      </c>
      <c r="K9" s="53">
        <v>48101700</v>
      </c>
      <c r="L9" s="54">
        <v>0.25</v>
      </c>
    </row>
    <row r="10" spans="1:12" ht="31" x14ac:dyDescent="0.35">
      <c r="A10" s="47">
        <v>6</v>
      </c>
      <c r="B10" s="48" t="s">
        <v>310</v>
      </c>
      <c r="C10" s="48" t="s">
        <v>109</v>
      </c>
      <c r="D10" s="51" t="s">
        <v>315</v>
      </c>
      <c r="E10" s="51">
        <v>3001245</v>
      </c>
      <c r="F10" s="52">
        <v>1478</v>
      </c>
      <c r="G10" s="52">
        <v>1373</v>
      </c>
      <c r="H10" s="52">
        <v>943</v>
      </c>
      <c r="I10" s="52">
        <v>733</v>
      </c>
      <c r="J10" s="52">
        <v>40320</v>
      </c>
      <c r="K10" s="53">
        <v>48101700</v>
      </c>
      <c r="L10" s="54">
        <v>0.25</v>
      </c>
    </row>
    <row r="11" spans="1:12" ht="62" x14ac:dyDescent="0.35">
      <c r="A11" s="43" t="s">
        <v>3</v>
      </c>
      <c r="B11" s="43" t="s">
        <v>311</v>
      </c>
      <c r="C11" s="43" t="s">
        <v>75</v>
      </c>
      <c r="D11" s="44" t="s">
        <v>88</v>
      </c>
      <c r="E11" s="44" t="s">
        <v>7</v>
      </c>
      <c r="F11" s="43" t="s">
        <v>100</v>
      </c>
      <c r="G11" s="43" t="s">
        <v>110</v>
      </c>
      <c r="H11" s="43" t="s">
        <v>126</v>
      </c>
      <c r="I11" s="43" t="s">
        <v>103</v>
      </c>
      <c r="J11" s="43" t="s">
        <v>540</v>
      </c>
      <c r="K11" s="43" t="s">
        <v>316</v>
      </c>
      <c r="L11" s="43" t="s">
        <v>317</v>
      </c>
    </row>
    <row r="12" spans="1:12" ht="31" x14ac:dyDescent="0.35">
      <c r="A12" s="47">
        <v>7</v>
      </c>
      <c r="B12" s="48" t="s">
        <v>312</v>
      </c>
      <c r="C12" s="48" t="s">
        <v>106</v>
      </c>
      <c r="D12" s="50" t="s">
        <v>325</v>
      </c>
      <c r="E12" s="51">
        <v>3001256</v>
      </c>
      <c r="F12" s="52">
        <v>991</v>
      </c>
      <c r="G12" s="52">
        <v>991</v>
      </c>
      <c r="H12" s="52">
        <v>682</v>
      </c>
      <c r="I12" s="52">
        <v>523</v>
      </c>
      <c r="J12" s="52">
        <v>35280</v>
      </c>
      <c r="K12" s="53">
        <v>48101700</v>
      </c>
      <c r="L12" s="54">
        <v>0.25</v>
      </c>
    </row>
    <row r="13" spans="1:12" ht="31" x14ac:dyDescent="0.35">
      <c r="A13" s="47">
        <v>8</v>
      </c>
      <c r="B13" s="48" t="s">
        <v>312</v>
      </c>
      <c r="C13" s="48" t="s">
        <v>107</v>
      </c>
      <c r="D13" s="50" t="s">
        <v>326</v>
      </c>
      <c r="E13" s="51">
        <v>3001258</v>
      </c>
      <c r="F13" s="52">
        <v>1127</v>
      </c>
      <c r="G13" s="52">
        <v>1127</v>
      </c>
      <c r="H13" s="52">
        <v>786</v>
      </c>
      <c r="I13" s="52">
        <v>603</v>
      </c>
      <c r="J13" s="52">
        <v>35280</v>
      </c>
      <c r="K13" s="53">
        <v>48101700</v>
      </c>
      <c r="L13" s="54">
        <v>0.25</v>
      </c>
    </row>
    <row r="14" spans="1:12" ht="31" x14ac:dyDescent="0.35">
      <c r="A14" s="47">
        <v>9</v>
      </c>
      <c r="B14" s="48" t="s">
        <v>312</v>
      </c>
      <c r="C14" s="48" t="s">
        <v>108</v>
      </c>
      <c r="D14" s="51" t="s">
        <v>327</v>
      </c>
      <c r="E14" s="51">
        <v>3001259</v>
      </c>
      <c r="F14" s="52">
        <v>1358</v>
      </c>
      <c r="G14" s="52">
        <v>1358</v>
      </c>
      <c r="H14" s="52">
        <v>943</v>
      </c>
      <c r="I14" s="52">
        <v>733</v>
      </c>
      <c r="J14" s="52">
        <v>45360</v>
      </c>
      <c r="K14" s="53">
        <v>48101700</v>
      </c>
      <c r="L14" s="54">
        <v>0.25</v>
      </c>
    </row>
    <row r="15" spans="1:12" x14ac:dyDescent="0.35">
      <c r="A15" s="13"/>
      <c r="B15" s="13"/>
      <c r="C15" s="13"/>
      <c r="D15" s="13"/>
      <c r="E15" s="13"/>
      <c r="F15" s="14"/>
      <c r="G15" s="13"/>
      <c r="H15" s="13"/>
      <c r="I15" s="13"/>
      <c r="J15" s="13"/>
    </row>
  </sheetData>
  <pageMargins left="0.70866141732283472" right="0.70866141732283472" top="0.74803149606299213" bottom="0.74803149606299213" header="0.31496062992125984" footer="0.31496062992125984"/>
  <pageSetup paperSize="9" scale="44" orientation="landscape" horizontalDpi="1200" verticalDpi="1200" r:id="rId1"/>
  <headerFooter>
    <oddHeader xml:space="preserve">&amp;L23.3-2401-18
Kaffe- och Vattenautomater med tillhörande varor och tjänster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F4AF7-638F-4818-937F-47522E668D1A}">
  <sheetPr>
    <tabColor theme="6"/>
  </sheetPr>
  <dimension ref="A1:AI103"/>
  <sheetViews>
    <sheetView showGridLines="0" zoomScale="70" zoomScaleNormal="70" workbookViewId="0">
      <selection activeCell="D1" sqref="D1"/>
    </sheetView>
  </sheetViews>
  <sheetFormatPr defaultRowHeight="14.5" x14ac:dyDescent="0.35"/>
  <cols>
    <col min="1" max="1" width="16.453125" style="24" customWidth="1"/>
    <col min="2" max="2" width="15.1796875" style="24" customWidth="1"/>
    <col min="3" max="3" width="44.26953125" style="24" customWidth="1"/>
    <col min="4" max="4" width="26" style="24" customWidth="1"/>
    <col min="5" max="5" width="31.54296875" style="24" bestFit="1" customWidth="1"/>
    <col min="6" max="6" width="36.54296875" style="24" customWidth="1"/>
    <col min="7" max="7" width="23.453125" customWidth="1"/>
    <col min="8" max="8" width="22.453125" customWidth="1"/>
    <col min="9" max="9" width="27.453125" style="24" customWidth="1"/>
    <col min="10" max="10" width="18.54296875" customWidth="1"/>
    <col min="11" max="11" width="18.54296875" bestFit="1" customWidth="1"/>
    <col min="12" max="12" width="27.54296875" bestFit="1" customWidth="1"/>
    <col min="13" max="13" width="22.81640625" bestFit="1" customWidth="1"/>
    <col min="14" max="14" width="14.54296875" bestFit="1" customWidth="1"/>
    <col min="15" max="15" width="13.26953125" customWidth="1"/>
  </cols>
  <sheetData>
    <row r="1" spans="1:35" ht="23" x14ac:dyDescent="0.5">
      <c r="A1" s="32" t="s">
        <v>529</v>
      </c>
      <c r="B1" s="23"/>
      <c r="D1" s="32" t="s">
        <v>553</v>
      </c>
    </row>
    <row r="2" spans="1:35" ht="20" x14ac:dyDescent="0.4">
      <c r="A2" s="12" t="s">
        <v>95</v>
      </c>
      <c r="B2" s="23"/>
    </row>
    <row r="3" spans="1:35" s="26" customFormat="1" ht="77.5" x14ac:dyDescent="0.35">
      <c r="A3" s="98" t="s">
        <v>3</v>
      </c>
      <c r="B3" s="98" t="s">
        <v>1</v>
      </c>
      <c r="C3" s="98" t="s">
        <v>4</v>
      </c>
      <c r="D3" s="98" t="s">
        <v>96</v>
      </c>
      <c r="E3" s="98" t="s">
        <v>97</v>
      </c>
      <c r="F3" s="98" t="s">
        <v>122</v>
      </c>
      <c r="G3" s="98" t="s">
        <v>5</v>
      </c>
      <c r="H3" s="98" t="s">
        <v>7</v>
      </c>
      <c r="I3" s="98" t="s">
        <v>59</v>
      </c>
      <c r="J3" s="98" t="s">
        <v>360</v>
      </c>
      <c r="K3" s="98" t="s">
        <v>359</v>
      </c>
      <c r="L3" s="98" t="s">
        <v>527</v>
      </c>
      <c r="M3" s="98" t="s">
        <v>318</v>
      </c>
      <c r="N3" s="98" t="s">
        <v>316</v>
      </c>
      <c r="O3" s="98" t="s">
        <v>317</v>
      </c>
      <c r="T3" s="168"/>
      <c r="U3" s="168"/>
      <c r="V3" s="168"/>
      <c r="W3" s="168"/>
      <c r="X3" s="168"/>
      <c r="Y3" s="168"/>
      <c r="Z3" s="168"/>
      <c r="AA3" s="168"/>
      <c r="AB3" s="168"/>
      <c r="AC3" s="168"/>
      <c r="AD3" s="168"/>
      <c r="AE3" s="168"/>
      <c r="AF3" s="168"/>
      <c r="AG3" s="168"/>
      <c r="AH3" s="168"/>
      <c r="AI3" s="168"/>
    </row>
    <row r="4" spans="1:35" s="135" customFormat="1" ht="31.5" x14ac:dyDescent="0.4">
      <c r="A4" s="149">
        <v>1</v>
      </c>
      <c r="B4" s="118" t="s">
        <v>11</v>
      </c>
      <c r="C4" s="118" t="s">
        <v>12</v>
      </c>
      <c r="D4" s="118" t="s">
        <v>13</v>
      </c>
      <c r="E4" s="169" t="s">
        <v>14</v>
      </c>
      <c r="F4" s="156"/>
      <c r="G4" s="157" t="s">
        <v>134</v>
      </c>
      <c r="H4" s="157" t="s">
        <v>135</v>
      </c>
      <c r="I4" s="157" t="s">
        <v>136</v>
      </c>
      <c r="J4" s="158">
        <v>918</v>
      </c>
      <c r="K4" s="158">
        <v>153</v>
      </c>
      <c r="L4" s="151" t="s">
        <v>15</v>
      </c>
      <c r="M4" s="150" t="s">
        <v>319</v>
      </c>
      <c r="N4" s="159" t="s">
        <v>339</v>
      </c>
      <c r="O4" s="160">
        <v>0.12</v>
      </c>
      <c r="T4" s="168"/>
      <c r="U4" s="168"/>
      <c r="V4" s="168"/>
      <c r="W4" s="168"/>
      <c r="X4" s="168"/>
      <c r="Y4" s="168"/>
      <c r="Z4" s="168"/>
      <c r="AA4" s="168"/>
      <c r="AB4" s="168"/>
      <c r="AC4" s="168"/>
      <c r="AD4" s="168"/>
      <c r="AE4" s="168"/>
      <c r="AF4" s="168"/>
      <c r="AG4" s="168"/>
      <c r="AH4" s="168"/>
      <c r="AI4" s="168"/>
    </row>
    <row r="5" spans="1:35" s="135" customFormat="1" ht="47" x14ac:dyDescent="0.4">
      <c r="A5" s="149">
        <v>2</v>
      </c>
      <c r="B5" s="118" t="s">
        <v>11</v>
      </c>
      <c r="C5" s="118" t="s">
        <v>12</v>
      </c>
      <c r="D5" s="118" t="s">
        <v>13</v>
      </c>
      <c r="E5" s="170"/>
      <c r="F5" s="161"/>
      <c r="G5" s="150" t="s">
        <v>137</v>
      </c>
      <c r="H5" s="150">
        <v>32304</v>
      </c>
      <c r="I5" s="150" t="s">
        <v>136</v>
      </c>
      <c r="J5" s="119">
        <v>894</v>
      </c>
      <c r="K5" s="119">
        <v>149</v>
      </c>
      <c r="L5" s="151" t="s">
        <v>15</v>
      </c>
      <c r="M5" s="152" t="s">
        <v>320</v>
      </c>
      <c r="N5" s="162" t="s">
        <v>339</v>
      </c>
      <c r="O5" s="163">
        <v>0.12</v>
      </c>
    </row>
    <row r="6" spans="1:35" s="135" customFormat="1" ht="31.5" x14ac:dyDescent="0.4">
      <c r="A6" s="149">
        <v>3</v>
      </c>
      <c r="B6" s="118" t="s">
        <v>11</v>
      </c>
      <c r="C6" s="118" t="s">
        <v>12</v>
      </c>
      <c r="D6" s="118" t="s">
        <v>13</v>
      </c>
      <c r="E6" s="169" t="s">
        <v>16</v>
      </c>
      <c r="F6" s="156"/>
      <c r="G6" s="150" t="s">
        <v>138</v>
      </c>
      <c r="H6" s="150" t="s">
        <v>139</v>
      </c>
      <c r="I6" s="150" t="s">
        <v>136</v>
      </c>
      <c r="J6" s="119">
        <v>756</v>
      </c>
      <c r="K6" s="119">
        <v>126</v>
      </c>
      <c r="L6" s="151" t="s">
        <v>15</v>
      </c>
      <c r="M6" s="152" t="s">
        <v>319</v>
      </c>
      <c r="N6" s="162" t="s">
        <v>339</v>
      </c>
      <c r="O6" s="163">
        <v>0.12</v>
      </c>
    </row>
    <row r="7" spans="1:35" s="135" customFormat="1" ht="47" x14ac:dyDescent="0.4">
      <c r="A7" s="149">
        <v>4</v>
      </c>
      <c r="B7" s="118" t="s">
        <v>11</v>
      </c>
      <c r="C7" s="118" t="s">
        <v>12</v>
      </c>
      <c r="D7" s="118" t="s">
        <v>13</v>
      </c>
      <c r="E7" s="170"/>
      <c r="F7" s="161"/>
      <c r="G7" s="150" t="s">
        <v>140</v>
      </c>
      <c r="H7" s="150">
        <v>76069</v>
      </c>
      <c r="I7" s="150" t="s">
        <v>136</v>
      </c>
      <c r="J7" s="119">
        <v>840.84</v>
      </c>
      <c r="K7" s="119">
        <v>140.13999999999999</v>
      </c>
      <c r="L7" s="151" t="s">
        <v>15</v>
      </c>
      <c r="M7" s="152" t="s">
        <v>319</v>
      </c>
      <c r="N7" s="154" t="s">
        <v>339</v>
      </c>
      <c r="O7" s="155">
        <v>0.12</v>
      </c>
    </row>
    <row r="8" spans="1:35" s="135" customFormat="1" ht="31.5" x14ac:dyDescent="0.4">
      <c r="A8" s="149">
        <v>5</v>
      </c>
      <c r="B8" s="118" t="s">
        <v>11</v>
      </c>
      <c r="C8" s="118" t="s">
        <v>12</v>
      </c>
      <c r="D8" s="118" t="s">
        <v>13</v>
      </c>
      <c r="E8" s="169" t="s">
        <v>17</v>
      </c>
      <c r="F8" s="156"/>
      <c r="G8" s="150" t="s">
        <v>141</v>
      </c>
      <c r="H8" s="150" t="s">
        <v>142</v>
      </c>
      <c r="I8" s="150" t="s">
        <v>136</v>
      </c>
      <c r="J8" s="119">
        <v>1056</v>
      </c>
      <c r="K8" s="119">
        <v>176</v>
      </c>
      <c r="L8" s="151" t="s">
        <v>15</v>
      </c>
      <c r="M8" s="152" t="s">
        <v>329</v>
      </c>
      <c r="N8" s="154" t="s">
        <v>339</v>
      </c>
      <c r="O8" s="155">
        <v>0.12</v>
      </c>
    </row>
    <row r="9" spans="1:35" s="135" customFormat="1" ht="62.5" x14ac:dyDescent="0.4">
      <c r="A9" s="149">
        <v>6</v>
      </c>
      <c r="B9" s="118" t="s">
        <v>11</v>
      </c>
      <c r="C9" s="118" t="s">
        <v>12</v>
      </c>
      <c r="D9" s="118" t="s">
        <v>13</v>
      </c>
      <c r="E9" s="170"/>
      <c r="F9" s="161"/>
      <c r="G9" s="150" t="s">
        <v>143</v>
      </c>
      <c r="H9" s="150">
        <v>76063</v>
      </c>
      <c r="I9" s="150" t="s">
        <v>136</v>
      </c>
      <c r="J9" s="119">
        <v>1104.8399999999999</v>
      </c>
      <c r="K9" s="119">
        <v>184.14</v>
      </c>
      <c r="L9" s="151" t="s">
        <v>15</v>
      </c>
      <c r="M9" s="152" t="s">
        <v>319</v>
      </c>
      <c r="N9" s="154" t="s">
        <v>339</v>
      </c>
      <c r="O9" s="155">
        <v>0.12</v>
      </c>
    </row>
    <row r="10" spans="1:35" s="135" customFormat="1" ht="31.5" x14ac:dyDescent="0.4">
      <c r="A10" s="149">
        <v>7</v>
      </c>
      <c r="B10" s="118" t="s">
        <v>11</v>
      </c>
      <c r="C10" s="118" t="s">
        <v>12</v>
      </c>
      <c r="D10" s="118" t="s">
        <v>18</v>
      </c>
      <c r="E10" s="169" t="s">
        <v>14</v>
      </c>
      <c r="F10" s="161"/>
      <c r="G10" s="150" t="s">
        <v>356</v>
      </c>
      <c r="H10" s="150">
        <v>40309</v>
      </c>
      <c r="I10" s="150" t="s">
        <v>136</v>
      </c>
      <c r="J10" s="120">
        <v>1367.7</v>
      </c>
      <c r="K10" s="119">
        <v>227.95</v>
      </c>
      <c r="L10" s="151" t="s">
        <v>15</v>
      </c>
      <c r="M10" s="152" t="s">
        <v>319</v>
      </c>
      <c r="N10" s="154" t="s">
        <v>339</v>
      </c>
      <c r="O10" s="155">
        <v>0.12</v>
      </c>
    </row>
    <row r="11" spans="1:35" s="135" customFormat="1" ht="47" x14ac:dyDescent="0.4">
      <c r="A11" s="149">
        <v>8</v>
      </c>
      <c r="B11" s="118" t="s">
        <v>11</v>
      </c>
      <c r="C11" s="118" t="s">
        <v>12</v>
      </c>
      <c r="D11" s="118" t="s">
        <v>18</v>
      </c>
      <c r="E11" s="170"/>
      <c r="F11" s="161"/>
      <c r="G11" s="150" t="s">
        <v>296</v>
      </c>
      <c r="H11" s="150">
        <v>20257</v>
      </c>
      <c r="I11" s="150" t="s">
        <v>136</v>
      </c>
      <c r="J11" s="119">
        <v>1008</v>
      </c>
      <c r="K11" s="119">
        <v>168</v>
      </c>
      <c r="L11" s="151" t="s">
        <v>15</v>
      </c>
      <c r="M11" s="152" t="s">
        <v>320</v>
      </c>
      <c r="N11" s="154" t="s">
        <v>339</v>
      </c>
      <c r="O11" s="155">
        <v>0.12</v>
      </c>
    </row>
    <row r="12" spans="1:35" s="135" customFormat="1" ht="47" x14ac:dyDescent="0.4">
      <c r="A12" s="149">
        <v>9</v>
      </c>
      <c r="B12" s="118" t="s">
        <v>11</v>
      </c>
      <c r="C12" s="118" t="s">
        <v>12</v>
      </c>
      <c r="D12" s="118" t="s">
        <v>18</v>
      </c>
      <c r="E12" s="166" t="s">
        <v>16</v>
      </c>
      <c r="F12" s="164"/>
      <c r="G12" s="150" t="s">
        <v>357</v>
      </c>
      <c r="H12" s="150">
        <v>76065</v>
      </c>
      <c r="I12" s="150" t="s">
        <v>136</v>
      </c>
      <c r="J12" s="120">
        <v>1234.2</v>
      </c>
      <c r="K12" s="119">
        <v>205.7</v>
      </c>
      <c r="L12" s="151" t="s">
        <v>15</v>
      </c>
      <c r="M12" s="152" t="s">
        <v>319</v>
      </c>
      <c r="N12" s="154" t="s">
        <v>339</v>
      </c>
      <c r="O12" s="155">
        <v>0.12</v>
      </c>
    </row>
    <row r="13" spans="1:35" s="135" customFormat="1" ht="62.5" x14ac:dyDescent="0.4">
      <c r="A13" s="149">
        <v>10</v>
      </c>
      <c r="B13" s="118" t="s">
        <v>11</v>
      </c>
      <c r="C13" s="118" t="s">
        <v>12</v>
      </c>
      <c r="D13" s="118" t="s">
        <v>18</v>
      </c>
      <c r="E13" s="167"/>
      <c r="F13" s="164"/>
      <c r="G13" s="150" t="s">
        <v>144</v>
      </c>
      <c r="H13" s="150" t="s">
        <v>145</v>
      </c>
      <c r="I13" s="150" t="s">
        <v>136</v>
      </c>
      <c r="J13" s="119">
        <v>1104</v>
      </c>
      <c r="K13" s="119">
        <v>184</v>
      </c>
      <c r="L13" s="151" t="s">
        <v>15</v>
      </c>
      <c r="M13" s="152" t="s">
        <v>330</v>
      </c>
      <c r="N13" s="154" t="s">
        <v>339</v>
      </c>
      <c r="O13" s="155">
        <v>0.12</v>
      </c>
    </row>
    <row r="14" spans="1:35" s="141" customFormat="1" ht="31" x14ac:dyDescent="0.35">
      <c r="A14" s="149">
        <v>11</v>
      </c>
      <c r="B14" s="118" t="s">
        <v>11</v>
      </c>
      <c r="C14" s="118" t="s">
        <v>12</v>
      </c>
      <c r="D14" s="118" t="s">
        <v>19</v>
      </c>
      <c r="E14" s="118" t="s">
        <v>14</v>
      </c>
      <c r="F14" s="118"/>
      <c r="G14" s="150" t="s">
        <v>283</v>
      </c>
      <c r="H14" s="150" t="s">
        <v>149</v>
      </c>
      <c r="I14" s="150" t="s">
        <v>150</v>
      </c>
      <c r="J14" s="119">
        <v>1915.8</v>
      </c>
      <c r="K14" s="119">
        <v>638.6</v>
      </c>
      <c r="L14" s="151" t="s">
        <v>15</v>
      </c>
      <c r="M14" s="152" t="s">
        <v>320</v>
      </c>
      <c r="N14" s="154" t="s">
        <v>340</v>
      </c>
      <c r="O14" s="155">
        <v>0.12</v>
      </c>
    </row>
    <row r="15" spans="1:35" s="141" customFormat="1" ht="46.5" x14ac:dyDescent="0.35">
      <c r="A15" s="149">
        <v>12</v>
      </c>
      <c r="B15" s="118" t="s">
        <v>11</v>
      </c>
      <c r="C15" s="118" t="s">
        <v>12</v>
      </c>
      <c r="D15" s="118" t="s">
        <v>19</v>
      </c>
      <c r="E15" s="118" t="s">
        <v>16</v>
      </c>
      <c r="F15" s="118"/>
      <c r="G15" s="150" t="s">
        <v>146</v>
      </c>
      <c r="H15" s="150" t="s">
        <v>147</v>
      </c>
      <c r="I15" s="150" t="s">
        <v>148</v>
      </c>
      <c r="J15" s="119">
        <v>850.5</v>
      </c>
      <c r="K15" s="119">
        <v>567</v>
      </c>
      <c r="L15" s="151" t="s">
        <v>15</v>
      </c>
      <c r="M15" s="152" t="s">
        <v>320</v>
      </c>
      <c r="N15" s="154" t="s">
        <v>340</v>
      </c>
      <c r="O15" s="155">
        <v>0.12</v>
      </c>
    </row>
    <row r="16" spans="1:35" s="141" customFormat="1" ht="46.5" x14ac:dyDescent="0.35">
      <c r="A16" s="149">
        <v>13</v>
      </c>
      <c r="B16" s="118" t="s">
        <v>11</v>
      </c>
      <c r="C16" s="118" t="s">
        <v>12</v>
      </c>
      <c r="D16" s="118" t="s">
        <v>19</v>
      </c>
      <c r="E16" s="118" t="s">
        <v>17</v>
      </c>
      <c r="F16" s="118"/>
      <c r="G16" s="150" t="s">
        <v>282</v>
      </c>
      <c r="H16" s="150">
        <v>20713</v>
      </c>
      <c r="I16" s="150" t="s">
        <v>264</v>
      </c>
      <c r="J16" s="119">
        <v>1737.5</v>
      </c>
      <c r="K16" s="119">
        <v>695</v>
      </c>
      <c r="L16" s="151" t="s">
        <v>15</v>
      </c>
      <c r="M16" s="152" t="s">
        <v>320</v>
      </c>
      <c r="N16" s="154" t="s">
        <v>340</v>
      </c>
      <c r="O16" s="155">
        <v>0.12</v>
      </c>
    </row>
    <row r="17" spans="1:15" s="25" customFormat="1" ht="62.5" x14ac:dyDescent="0.4">
      <c r="A17" s="121">
        <v>14</v>
      </c>
      <c r="B17" s="118" t="s">
        <v>11</v>
      </c>
      <c r="C17" s="122" t="s">
        <v>20</v>
      </c>
      <c r="D17" s="122" t="s">
        <v>60</v>
      </c>
      <c r="E17" s="122" t="s">
        <v>21</v>
      </c>
      <c r="F17" s="122" t="s">
        <v>115</v>
      </c>
      <c r="G17" s="123" t="s">
        <v>151</v>
      </c>
      <c r="H17" s="123">
        <v>170401</v>
      </c>
      <c r="I17" s="123" t="s">
        <v>152</v>
      </c>
      <c r="J17" s="120">
        <v>147.6</v>
      </c>
      <c r="K17" s="119">
        <v>615</v>
      </c>
      <c r="L17" s="124" t="s">
        <v>15</v>
      </c>
      <c r="M17" s="125" t="s">
        <v>330</v>
      </c>
      <c r="N17" s="126" t="s">
        <v>341</v>
      </c>
      <c r="O17" s="127">
        <v>0.12</v>
      </c>
    </row>
    <row r="18" spans="1:15" s="25" customFormat="1" ht="62.5" x14ac:dyDescent="0.4">
      <c r="A18" s="121">
        <v>15</v>
      </c>
      <c r="B18" s="118" t="s">
        <v>11</v>
      </c>
      <c r="C18" s="122" t="s">
        <v>20</v>
      </c>
      <c r="D18" s="122" t="s">
        <v>61</v>
      </c>
      <c r="E18" s="122" t="s">
        <v>21</v>
      </c>
      <c r="F18" s="122" t="s">
        <v>115</v>
      </c>
      <c r="G18" s="123" t="s">
        <v>153</v>
      </c>
      <c r="H18" s="123">
        <v>170404</v>
      </c>
      <c r="I18" s="123" t="s">
        <v>152</v>
      </c>
      <c r="J18" s="120">
        <v>124.1</v>
      </c>
      <c r="K18" s="119">
        <v>517</v>
      </c>
      <c r="L18" s="124" t="s">
        <v>15</v>
      </c>
      <c r="M18" s="125" t="s">
        <v>330</v>
      </c>
      <c r="N18" s="126" t="s">
        <v>341</v>
      </c>
      <c r="O18" s="127">
        <v>0.12</v>
      </c>
    </row>
    <row r="19" spans="1:15" s="25" customFormat="1" ht="47" x14ac:dyDescent="0.4">
      <c r="A19" s="121">
        <v>16</v>
      </c>
      <c r="B19" s="118" t="s">
        <v>11</v>
      </c>
      <c r="C19" s="122" t="s">
        <v>20</v>
      </c>
      <c r="D19" s="122" t="s">
        <v>22</v>
      </c>
      <c r="E19" s="122" t="s">
        <v>21</v>
      </c>
      <c r="F19" s="122" t="s">
        <v>115</v>
      </c>
      <c r="G19" s="123" t="s">
        <v>154</v>
      </c>
      <c r="H19" s="123">
        <v>24005</v>
      </c>
      <c r="I19" s="123" t="s">
        <v>152</v>
      </c>
      <c r="J19" s="120">
        <v>244.6</v>
      </c>
      <c r="K19" s="119">
        <v>1019</v>
      </c>
      <c r="L19" s="124" t="s">
        <v>15</v>
      </c>
      <c r="M19" s="125" t="s">
        <v>320</v>
      </c>
      <c r="N19" s="126" t="s">
        <v>341</v>
      </c>
      <c r="O19" s="127">
        <v>0.12</v>
      </c>
    </row>
    <row r="20" spans="1:15" s="25" customFormat="1" ht="31.5" x14ac:dyDescent="0.4">
      <c r="A20" s="121">
        <v>17</v>
      </c>
      <c r="B20" s="118" t="s">
        <v>11</v>
      </c>
      <c r="C20" s="122" t="s">
        <v>20</v>
      </c>
      <c r="D20" s="122" t="s">
        <v>22</v>
      </c>
      <c r="E20" s="122" t="s">
        <v>21</v>
      </c>
      <c r="F20" s="122" t="s">
        <v>115</v>
      </c>
      <c r="G20" s="123" t="s">
        <v>155</v>
      </c>
      <c r="H20" s="123">
        <v>24006</v>
      </c>
      <c r="I20" s="123" t="s">
        <v>156</v>
      </c>
      <c r="J20" s="120">
        <v>232.4</v>
      </c>
      <c r="K20" s="119">
        <v>1076</v>
      </c>
      <c r="L20" s="124" t="s">
        <v>15</v>
      </c>
      <c r="M20" s="125" t="s">
        <v>320</v>
      </c>
      <c r="N20" s="126" t="s">
        <v>341</v>
      </c>
      <c r="O20" s="127">
        <v>0.12</v>
      </c>
    </row>
    <row r="21" spans="1:15" s="135" customFormat="1" ht="16" x14ac:dyDescent="0.4">
      <c r="A21" s="131">
        <v>18</v>
      </c>
      <c r="B21" s="132"/>
      <c r="C21" s="132" t="s">
        <v>531</v>
      </c>
      <c r="D21" s="132"/>
      <c r="E21" s="132"/>
      <c r="F21" s="132"/>
      <c r="G21" s="134"/>
      <c r="H21" s="134"/>
      <c r="I21" s="134"/>
      <c r="J21" s="140">
        <v>0</v>
      </c>
      <c r="K21" s="136">
        <v>0</v>
      </c>
      <c r="L21" s="133"/>
      <c r="M21" s="137"/>
      <c r="N21" s="138"/>
      <c r="O21" s="139"/>
    </row>
    <row r="22" spans="1:15" s="25" customFormat="1" ht="47" x14ac:dyDescent="0.4">
      <c r="A22" s="121">
        <v>19</v>
      </c>
      <c r="B22" s="118" t="s">
        <v>11</v>
      </c>
      <c r="C22" s="122" t="s">
        <v>20</v>
      </c>
      <c r="D22" s="122" t="s">
        <v>22</v>
      </c>
      <c r="E22" s="122" t="s">
        <v>21</v>
      </c>
      <c r="F22" s="122" t="s">
        <v>115</v>
      </c>
      <c r="G22" s="123" t="s">
        <v>157</v>
      </c>
      <c r="H22" s="123">
        <v>24009</v>
      </c>
      <c r="I22" s="123" t="s">
        <v>265</v>
      </c>
      <c r="J22" s="120">
        <v>248.2</v>
      </c>
      <c r="K22" s="119">
        <v>1149</v>
      </c>
      <c r="L22" s="124" t="s">
        <v>15</v>
      </c>
      <c r="M22" s="125" t="s">
        <v>320</v>
      </c>
      <c r="N22" s="126" t="s">
        <v>341</v>
      </c>
      <c r="O22" s="127">
        <v>0.12</v>
      </c>
    </row>
    <row r="23" spans="1:15" s="25" customFormat="1" ht="47" x14ac:dyDescent="0.4">
      <c r="A23" s="121">
        <v>20</v>
      </c>
      <c r="B23" s="118" t="s">
        <v>11</v>
      </c>
      <c r="C23" s="122" t="s">
        <v>20</v>
      </c>
      <c r="D23" s="122"/>
      <c r="E23" s="128" t="s">
        <v>23</v>
      </c>
      <c r="F23" s="122" t="s">
        <v>115</v>
      </c>
      <c r="G23" s="123" t="s">
        <v>159</v>
      </c>
      <c r="H23" s="123">
        <v>170403</v>
      </c>
      <c r="I23" s="123" t="s">
        <v>152</v>
      </c>
      <c r="J23" s="120">
        <v>138.69999999999999</v>
      </c>
      <c r="K23" s="119">
        <v>578</v>
      </c>
      <c r="L23" s="124" t="s">
        <v>15</v>
      </c>
      <c r="M23" s="125" t="s">
        <v>330</v>
      </c>
      <c r="N23" s="126" t="s">
        <v>341</v>
      </c>
      <c r="O23" s="127">
        <v>0.12</v>
      </c>
    </row>
    <row r="24" spans="1:15" s="25" customFormat="1" ht="47" x14ac:dyDescent="0.4">
      <c r="A24" s="121">
        <v>21</v>
      </c>
      <c r="B24" s="118" t="s">
        <v>11</v>
      </c>
      <c r="C24" s="122" t="s">
        <v>20</v>
      </c>
      <c r="D24" s="122"/>
      <c r="E24" s="122" t="s">
        <v>24</v>
      </c>
      <c r="F24" s="122" t="s">
        <v>115</v>
      </c>
      <c r="G24" s="123" t="s">
        <v>160</v>
      </c>
      <c r="H24" s="123">
        <v>170405</v>
      </c>
      <c r="I24" s="123" t="s">
        <v>152</v>
      </c>
      <c r="J24" s="120">
        <v>141.1</v>
      </c>
      <c r="K24" s="119">
        <v>588</v>
      </c>
      <c r="L24" s="124" t="s">
        <v>15</v>
      </c>
      <c r="M24" s="125" t="s">
        <v>330</v>
      </c>
      <c r="N24" s="126" t="s">
        <v>341</v>
      </c>
      <c r="O24" s="127">
        <v>0.12</v>
      </c>
    </row>
    <row r="25" spans="1:15" s="25" customFormat="1" ht="47" x14ac:dyDescent="0.4">
      <c r="A25" s="121">
        <v>22</v>
      </c>
      <c r="B25" s="118" t="s">
        <v>11</v>
      </c>
      <c r="C25" s="122" t="s">
        <v>20</v>
      </c>
      <c r="D25" s="122"/>
      <c r="E25" s="122" t="s">
        <v>24</v>
      </c>
      <c r="F25" s="122" t="s">
        <v>115</v>
      </c>
      <c r="G25" s="123" t="s">
        <v>161</v>
      </c>
      <c r="H25" s="123">
        <v>170402</v>
      </c>
      <c r="I25" s="123" t="s">
        <v>152</v>
      </c>
      <c r="J25" s="120">
        <v>143.5</v>
      </c>
      <c r="K25" s="119">
        <v>598</v>
      </c>
      <c r="L25" s="124" t="s">
        <v>15</v>
      </c>
      <c r="M25" s="125" t="s">
        <v>330</v>
      </c>
      <c r="N25" s="126" t="s">
        <v>341</v>
      </c>
      <c r="O25" s="127">
        <v>0.12</v>
      </c>
    </row>
    <row r="26" spans="1:15" s="25" customFormat="1" ht="31.5" x14ac:dyDescent="0.4">
      <c r="A26" s="121">
        <v>23</v>
      </c>
      <c r="B26" s="118" t="s">
        <v>11</v>
      </c>
      <c r="C26" s="122" t="s">
        <v>20</v>
      </c>
      <c r="D26" s="122"/>
      <c r="E26" s="122" t="s">
        <v>25</v>
      </c>
      <c r="F26" s="122" t="s">
        <v>115</v>
      </c>
      <c r="G26" s="123" t="s">
        <v>162</v>
      </c>
      <c r="H26" s="123">
        <v>24015</v>
      </c>
      <c r="I26" s="123" t="s">
        <v>156</v>
      </c>
      <c r="J26" s="120">
        <v>254.2</v>
      </c>
      <c r="K26" s="119">
        <v>1177</v>
      </c>
      <c r="L26" s="124" t="s">
        <v>15</v>
      </c>
      <c r="M26" s="125" t="s">
        <v>320</v>
      </c>
      <c r="N26" s="126" t="s">
        <v>341</v>
      </c>
      <c r="O26" s="127">
        <v>0.12</v>
      </c>
    </row>
    <row r="27" spans="1:15" s="25" customFormat="1" ht="31.5" x14ac:dyDescent="0.4">
      <c r="A27" s="149">
        <v>24</v>
      </c>
      <c r="B27" s="118" t="s">
        <v>11</v>
      </c>
      <c r="C27" s="118" t="s">
        <v>26</v>
      </c>
      <c r="D27" s="118" t="s">
        <v>26</v>
      </c>
      <c r="E27" s="118" t="s">
        <v>26</v>
      </c>
      <c r="F27" s="118"/>
      <c r="G27" s="150" t="s">
        <v>163</v>
      </c>
      <c r="H27" s="150">
        <v>400</v>
      </c>
      <c r="I27" s="150" t="s">
        <v>164</v>
      </c>
      <c r="J27" s="120">
        <v>945</v>
      </c>
      <c r="K27" s="119">
        <v>126</v>
      </c>
      <c r="L27" s="151" t="s">
        <v>15</v>
      </c>
      <c r="M27" s="152" t="s">
        <v>320</v>
      </c>
      <c r="N27" s="154" t="s">
        <v>342</v>
      </c>
      <c r="O27" s="155">
        <v>0.12</v>
      </c>
    </row>
    <row r="28" spans="1:15" s="25" customFormat="1" ht="31.5" x14ac:dyDescent="0.4">
      <c r="A28" s="149">
        <v>25</v>
      </c>
      <c r="B28" s="118" t="s">
        <v>11</v>
      </c>
      <c r="C28" s="118" t="s">
        <v>26</v>
      </c>
      <c r="D28" s="118" t="s">
        <v>26</v>
      </c>
      <c r="E28" s="118" t="s">
        <v>26</v>
      </c>
      <c r="F28" s="118"/>
      <c r="G28" s="150" t="s">
        <v>267</v>
      </c>
      <c r="H28" s="150">
        <v>472</v>
      </c>
      <c r="I28" s="150" t="s">
        <v>136</v>
      </c>
      <c r="J28" s="120">
        <v>582</v>
      </c>
      <c r="K28" s="119">
        <v>97</v>
      </c>
      <c r="L28" s="151" t="s">
        <v>15</v>
      </c>
      <c r="M28" s="152" t="s">
        <v>320</v>
      </c>
      <c r="N28" s="154" t="s">
        <v>342</v>
      </c>
      <c r="O28" s="155">
        <v>0.12</v>
      </c>
    </row>
    <row r="29" spans="1:15" s="25" customFormat="1" ht="31.5" x14ac:dyDescent="0.4">
      <c r="A29" s="149">
        <v>26</v>
      </c>
      <c r="B29" s="118" t="s">
        <v>27</v>
      </c>
      <c r="C29" s="118" t="s">
        <v>28</v>
      </c>
      <c r="D29" s="153" t="s">
        <v>29</v>
      </c>
      <c r="E29" s="118" t="s">
        <v>30</v>
      </c>
      <c r="F29" s="118" t="s">
        <v>116</v>
      </c>
      <c r="G29" s="150" t="s">
        <v>165</v>
      </c>
      <c r="H29" s="150" t="s">
        <v>166</v>
      </c>
      <c r="I29" s="150" t="s">
        <v>167</v>
      </c>
      <c r="J29" s="120">
        <v>76</v>
      </c>
      <c r="K29" s="119">
        <v>38</v>
      </c>
      <c r="L29" s="151" t="s">
        <v>72</v>
      </c>
      <c r="M29" s="152" t="s">
        <v>178</v>
      </c>
      <c r="N29" s="154" t="s">
        <v>343</v>
      </c>
      <c r="O29" s="155">
        <v>0.12</v>
      </c>
    </row>
    <row r="30" spans="1:15" s="25" customFormat="1" ht="31.5" x14ac:dyDescent="0.4">
      <c r="A30" s="149">
        <v>27</v>
      </c>
      <c r="B30" s="118" t="s">
        <v>27</v>
      </c>
      <c r="C30" s="118" t="s">
        <v>28</v>
      </c>
      <c r="D30" s="118" t="s">
        <v>31</v>
      </c>
      <c r="E30" s="118" t="s">
        <v>30</v>
      </c>
      <c r="F30" s="118" t="s">
        <v>116</v>
      </c>
      <c r="G30" s="150" t="s">
        <v>168</v>
      </c>
      <c r="H30" s="150" t="s">
        <v>169</v>
      </c>
      <c r="I30" s="150" t="s">
        <v>170</v>
      </c>
      <c r="J30" s="120">
        <v>60.8</v>
      </c>
      <c r="K30" s="119">
        <v>38</v>
      </c>
      <c r="L30" s="151" t="s">
        <v>72</v>
      </c>
      <c r="M30" s="152" t="s">
        <v>332</v>
      </c>
      <c r="N30" s="126" t="s">
        <v>343</v>
      </c>
      <c r="O30" s="127">
        <v>0.12</v>
      </c>
    </row>
    <row r="31" spans="1:15" s="25" customFormat="1" ht="62.5" x14ac:dyDescent="0.4">
      <c r="A31" s="149">
        <v>28</v>
      </c>
      <c r="B31" s="118" t="s">
        <v>11</v>
      </c>
      <c r="C31" s="118" t="s">
        <v>32</v>
      </c>
      <c r="D31" s="118" t="s">
        <v>32</v>
      </c>
      <c r="E31" s="118" t="s">
        <v>32</v>
      </c>
      <c r="F31" s="118" t="s">
        <v>117</v>
      </c>
      <c r="G31" s="150" t="s">
        <v>216</v>
      </c>
      <c r="H31" s="150">
        <v>520</v>
      </c>
      <c r="I31" s="150" t="s">
        <v>172</v>
      </c>
      <c r="J31" s="120">
        <v>400</v>
      </c>
      <c r="K31" s="119">
        <v>80</v>
      </c>
      <c r="L31" s="151" t="s">
        <v>15</v>
      </c>
      <c r="M31" s="152" t="s">
        <v>331</v>
      </c>
      <c r="N31" s="126" t="s">
        <v>344</v>
      </c>
      <c r="O31" s="127">
        <v>0.12</v>
      </c>
    </row>
    <row r="32" spans="1:15" s="25" customFormat="1" ht="47" x14ac:dyDescent="0.4">
      <c r="A32" s="121">
        <v>29</v>
      </c>
      <c r="B32" s="122" t="s">
        <v>11</v>
      </c>
      <c r="C32" s="129" t="s">
        <v>33</v>
      </c>
      <c r="D32" s="129" t="s">
        <v>34</v>
      </c>
      <c r="E32" s="118" t="s">
        <v>35</v>
      </c>
      <c r="F32" s="118" t="s">
        <v>118</v>
      </c>
      <c r="G32" s="123" t="s">
        <v>259</v>
      </c>
      <c r="H32" s="123" t="s">
        <v>260</v>
      </c>
      <c r="I32" s="123" t="s">
        <v>261</v>
      </c>
      <c r="J32" s="120">
        <v>37</v>
      </c>
      <c r="K32" s="119">
        <v>37</v>
      </c>
      <c r="L32" s="124" t="s">
        <v>15</v>
      </c>
      <c r="M32" s="125" t="s">
        <v>333</v>
      </c>
      <c r="N32" s="126" t="s">
        <v>345</v>
      </c>
      <c r="O32" s="127">
        <v>0.12</v>
      </c>
    </row>
    <row r="33" spans="1:15" s="25" customFormat="1" ht="78" x14ac:dyDescent="0.4">
      <c r="A33" s="121">
        <v>30</v>
      </c>
      <c r="B33" s="122" t="s">
        <v>11</v>
      </c>
      <c r="C33" s="129" t="s">
        <v>33</v>
      </c>
      <c r="D33" s="129" t="s">
        <v>119</v>
      </c>
      <c r="E33" s="129" t="s">
        <v>37</v>
      </c>
      <c r="F33" s="129" t="s">
        <v>118</v>
      </c>
      <c r="G33" s="123" t="s">
        <v>262</v>
      </c>
      <c r="H33" s="123">
        <v>1901001</v>
      </c>
      <c r="I33" s="123" t="s">
        <v>263</v>
      </c>
      <c r="J33" s="120">
        <v>52.2</v>
      </c>
      <c r="K33" s="119">
        <v>58</v>
      </c>
      <c r="L33" s="124" t="s">
        <v>15</v>
      </c>
      <c r="M33" s="125"/>
      <c r="N33" s="126" t="s">
        <v>345</v>
      </c>
      <c r="O33" s="127">
        <v>0.12</v>
      </c>
    </row>
    <row r="34" spans="1:15" s="25" customFormat="1" ht="47" x14ac:dyDescent="0.4">
      <c r="A34" s="121">
        <v>31</v>
      </c>
      <c r="B34" s="122" t="s">
        <v>39</v>
      </c>
      <c r="C34" s="129" t="s">
        <v>40</v>
      </c>
      <c r="D34" s="129" t="s">
        <v>36</v>
      </c>
      <c r="E34" s="129" t="s">
        <v>40</v>
      </c>
      <c r="F34" s="129" t="s">
        <v>121</v>
      </c>
      <c r="G34" s="123" t="s">
        <v>303</v>
      </c>
      <c r="H34" s="123">
        <v>441</v>
      </c>
      <c r="I34" s="123" t="s">
        <v>304</v>
      </c>
      <c r="J34" s="120">
        <v>81.599999999999994</v>
      </c>
      <c r="K34" s="119">
        <v>51</v>
      </c>
      <c r="L34" s="124" t="s">
        <v>41</v>
      </c>
      <c r="M34" s="125"/>
      <c r="N34" s="126" t="s">
        <v>346</v>
      </c>
      <c r="O34" s="127">
        <v>0.12</v>
      </c>
    </row>
    <row r="35" spans="1:15" s="25" customFormat="1" ht="47" x14ac:dyDescent="0.4">
      <c r="A35" s="121">
        <v>32</v>
      </c>
      <c r="B35" s="130" t="s">
        <v>42</v>
      </c>
      <c r="C35" s="130" t="s">
        <v>43</v>
      </c>
      <c r="D35" s="130" t="s">
        <v>43</v>
      </c>
      <c r="E35" s="129" t="s">
        <v>44</v>
      </c>
      <c r="F35" s="130"/>
      <c r="G35" s="123" t="s">
        <v>289</v>
      </c>
      <c r="H35" s="123">
        <v>2901</v>
      </c>
      <c r="I35" s="123" t="s">
        <v>290</v>
      </c>
      <c r="J35" s="120">
        <v>1215</v>
      </c>
      <c r="K35" s="119">
        <v>405</v>
      </c>
      <c r="L35" s="121" t="s">
        <v>45</v>
      </c>
      <c r="M35" s="125"/>
      <c r="N35" s="126" t="s">
        <v>338</v>
      </c>
      <c r="O35" s="127">
        <v>0.25</v>
      </c>
    </row>
    <row r="36" spans="1:15" s="25" customFormat="1" ht="47" x14ac:dyDescent="0.4">
      <c r="A36" s="121">
        <v>33</v>
      </c>
      <c r="B36" s="130" t="s">
        <v>42</v>
      </c>
      <c r="C36" s="130" t="s">
        <v>43</v>
      </c>
      <c r="D36" s="130" t="s">
        <v>43</v>
      </c>
      <c r="E36" s="129" t="s">
        <v>46</v>
      </c>
      <c r="F36" s="130"/>
      <c r="G36" s="123" t="s">
        <v>291</v>
      </c>
      <c r="H36" s="123">
        <v>2900</v>
      </c>
      <c r="I36" s="123" t="s">
        <v>292</v>
      </c>
      <c r="J36" s="120">
        <v>676</v>
      </c>
      <c r="K36" s="119">
        <v>338</v>
      </c>
      <c r="L36" s="121" t="s">
        <v>45</v>
      </c>
      <c r="M36" s="125"/>
      <c r="N36" s="126" t="s">
        <v>338</v>
      </c>
      <c r="O36" s="127">
        <v>0.25</v>
      </c>
    </row>
    <row r="37" spans="1:15" ht="31" x14ac:dyDescent="0.35">
      <c r="A37" s="121">
        <v>34</v>
      </c>
      <c r="B37" s="130" t="s">
        <v>42</v>
      </c>
      <c r="C37" s="130" t="s">
        <v>47</v>
      </c>
      <c r="D37" s="130" t="s">
        <v>47</v>
      </c>
      <c r="E37" s="129" t="s">
        <v>48</v>
      </c>
      <c r="F37" s="130"/>
      <c r="G37" s="123" t="s">
        <v>174</v>
      </c>
      <c r="H37" s="123">
        <v>5015</v>
      </c>
      <c r="I37" s="123" t="s">
        <v>175</v>
      </c>
      <c r="J37" s="119">
        <v>24.2</v>
      </c>
      <c r="K37" s="119">
        <v>24.200000000000003</v>
      </c>
      <c r="L37" s="121" t="s">
        <v>45</v>
      </c>
      <c r="M37" s="125"/>
      <c r="N37" s="126">
        <v>52151505</v>
      </c>
      <c r="O37" s="127">
        <v>0.25</v>
      </c>
    </row>
    <row r="40" spans="1:15" x14ac:dyDescent="0.35">
      <c r="C40" s="27"/>
    </row>
    <row r="41" spans="1:15" x14ac:dyDescent="0.35">
      <c r="C41" s="27"/>
    </row>
    <row r="42" spans="1:15" x14ac:dyDescent="0.35">
      <c r="C42" s="27"/>
    </row>
    <row r="100" spans="1:12" x14ac:dyDescent="0.35">
      <c r="A100"/>
      <c r="B100"/>
      <c r="C100"/>
      <c r="D100"/>
      <c r="E100"/>
      <c r="F100"/>
      <c r="I100" s="28"/>
      <c r="J100" s="29"/>
      <c r="K100" s="29"/>
      <c r="L100" s="29"/>
    </row>
    <row r="101" spans="1:12" x14ac:dyDescent="0.35">
      <c r="A101"/>
      <c r="B101"/>
      <c r="C101"/>
      <c r="D101"/>
      <c r="E101"/>
      <c r="F101"/>
      <c r="I101" s="30"/>
      <c r="J101" s="31"/>
      <c r="K101" s="31"/>
      <c r="L101" s="31"/>
    </row>
    <row r="102" spans="1:12" x14ac:dyDescent="0.35">
      <c r="A102"/>
      <c r="B102"/>
      <c r="C102"/>
      <c r="D102"/>
      <c r="E102"/>
      <c r="F102"/>
      <c r="J102" s="31"/>
      <c r="K102" s="31"/>
      <c r="L102" s="31"/>
    </row>
    <row r="103" spans="1:12" x14ac:dyDescent="0.35">
      <c r="A103"/>
      <c r="B103"/>
      <c r="C103"/>
      <c r="D103"/>
      <c r="E103"/>
      <c r="F103"/>
      <c r="J103" s="31"/>
      <c r="K103" s="31"/>
      <c r="L103" s="31"/>
    </row>
  </sheetData>
  <protectedRanges>
    <protectedRange sqref="G4:I16 G17:K37" name="Område1"/>
    <protectedRange sqref="M4:M6 M8:M10 M35:M37 M12:M33" name="Område4_1"/>
    <protectedRange sqref="J11:K11 J13:K16 J4:K9" name="Område1_1"/>
    <protectedRange sqref="J10:K10" name="Område1_1_1"/>
    <protectedRange sqref="J12:K12" name="Område1_2"/>
  </protectedRanges>
  <mergeCells count="6">
    <mergeCell ref="E12:E13"/>
    <mergeCell ref="T3:AI4"/>
    <mergeCell ref="E4:E5"/>
    <mergeCell ref="E6:E7"/>
    <mergeCell ref="E8:E9"/>
    <mergeCell ref="E10:E11"/>
  </mergeCells>
  <pageMargins left="0.7" right="0.7" top="0.75" bottom="0.75" header="0.3" footer="0.3"/>
  <pageSetup paperSize="9" scale="23" orientation="portrait" r:id="rId1"/>
  <colBreaks count="1" manualBreakCount="1">
    <brk id="15" max="1048575" man="1"/>
  </colBreaks>
  <ignoredErrors>
    <ignoredError sqref="H32 H4:H9 N4:N18 H11 H13:H15 N19:N20 N34:N36 N22:N3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B57B1-C94C-4F91-BCFA-C74A917C6B7C}">
  <sheetPr>
    <tabColor theme="6"/>
  </sheetPr>
  <dimension ref="A1:K57"/>
  <sheetViews>
    <sheetView showGridLines="0" zoomScale="70" zoomScaleNormal="70" workbookViewId="0">
      <selection activeCell="Q5" sqref="Q5"/>
    </sheetView>
  </sheetViews>
  <sheetFormatPr defaultColWidth="9.1796875" defaultRowHeight="14.5" x14ac:dyDescent="0.35"/>
  <cols>
    <col min="1" max="1" width="38.1796875" style="22" customWidth="1"/>
    <col min="2" max="2" width="20.453125" style="22" customWidth="1"/>
    <col min="3" max="3" width="21.7265625" style="22" bestFit="1" customWidth="1"/>
    <col min="4" max="4" width="43.453125" style="22" customWidth="1"/>
    <col min="5" max="5" width="24.81640625" style="22" customWidth="1"/>
    <col min="6" max="6" width="23.81640625" style="22" customWidth="1"/>
    <col min="7" max="7" width="21.81640625" style="22" customWidth="1"/>
    <col min="8" max="9" width="21.453125" style="22" customWidth="1"/>
    <col min="10" max="10" width="15.54296875" style="22" customWidth="1"/>
    <col min="11" max="11" width="16.26953125" style="22" customWidth="1"/>
    <col min="12" max="16384" width="9.1796875" style="22"/>
  </cols>
  <sheetData>
    <row r="1" spans="1:11" ht="23" x14ac:dyDescent="0.5">
      <c r="A1" s="32" t="s">
        <v>529</v>
      </c>
      <c r="D1" s="32" t="s">
        <v>553</v>
      </c>
    </row>
    <row r="2" spans="1:11" ht="20" x14ac:dyDescent="0.35">
      <c r="A2" s="38" t="s">
        <v>98</v>
      </c>
    </row>
    <row r="3" spans="1:11" ht="21" customHeight="1" x14ac:dyDescent="0.35">
      <c r="A3" s="171" t="s">
        <v>113</v>
      </c>
      <c r="B3" s="172"/>
      <c r="C3" s="173"/>
      <c r="D3" s="39"/>
    </row>
    <row r="4" spans="1:11" ht="15.5" x14ac:dyDescent="0.35">
      <c r="A4" s="176" t="s">
        <v>62</v>
      </c>
      <c r="B4" s="177"/>
      <c r="C4" s="177"/>
      <c r="D4" s="177"/>
      <c r="E4" s="177"/>
      <c r="F4" s="177"/>
      <c r="G4" s="177"/>
      <c r="H4" s="178"/>
      <c r="I4" s="108"/>
    </row>
    <row r="5" spans="1:11" ht="62" x14ac:dyDescent="0.35">
      <c r="A5" s="107" t="s">
        <v>3</v>
      </c>
      <c r="B5" s="107" t="s">
        <v>88</v>
      </c>
      <c r="C5" s="107" t="s">
        <v>7</v>
      </c>
      <c r="D5" s="107" t="s">
        <v>99</v>
      </c>
      <c r="E5" s="107" t="s">
        <v>100</v>
      </c>
      <c r="F5" s="107" t="s">
        <v>101</v>
      </c>
      <c r="G5" s="107" t="s">
        <v>102</v>
      </c>
      <c r="H5" s="107" t="s">
        <v>103</v>
      </c>
      <c r="I5" s="107" t="s">
        <v>77</v>
      </c>
      <c r="J5" s="107" t="s">
        <v>316</v>
      </c>
      <c r="K5" s="107" t="s">
        <v>317</v>
      </c>
    </row>
    <row r="6" spans="1:11" ht="46.5" x14ac:dyDescent="0.35">
      <c r="A6" s="65">
        <v>1</v>
      </c>
      <c r="B6" s="93" t="s">
        <v>305</v>
      </c>
      <c r="C6" s="93">
        <v>3001716</v>
      </c>
      <c r="D6" s="93" t="s">
        <v>223</v>
      </c>
      <c r="E6" s="57">
        <v>4716</v>
      </c>
      <c r="F6" s="57">
        <v>2620</v>
      </c>
      <c r="G6" s="57">
        <v>1782</v>
      </c>
      <c r="H6" s="57">
        <v>1363</v>
      </c>
      <c r="I6" s="57">
        <v>65520</v>
      </c>
      <c r="J6" s="101">
        <v>48101705</v>
      </c>
      <c r="K6" s="59">
        <v>0.25</v>
      </c>
    </row>
    <row r="7" spans="1:11" ht="46.5" x14ac:dyDescent="0.35">
      <c r="A7" s="102">
        <v>2</v>
      </c>
      <c r="B7" s="89" t="s">
        <v>545</v>
      </c>
      <c r="C7" s="89">
        <v>300172333</v>
      </c>
      <c r="D7" s="89" t="s">
        <v>537</v>
      </c>
      <c r="E7" s="103">
        <v>4716</v>
      </c>
      <c r="F7" s="103">
        <v>2620</v>
      </c>
      <c r="G7" s="103">
        <v>1782</v>
      </c>
      <c r="H7" s="103">
        <v>1363</v>
      </c>
      <c r="I7" s="103">
        <v>45360</v>
      </c>
      <c r="J7" s="87" t="s">
        <v>354</v>
      </c>
      <c r="K7" s="88">
        <v>0.25</v>
      </c>
    </row>
    <row r="8" spans="1:11" ht="15.5" x14ac:dyDescent="0.35">
      <c r="A8" s="174" t="s">
        <v>63</v>
      </c>
      <c r="B8" s="174"/>
      <c r="C8" s="174"/>
      <c r="D8" s="174"/>
      <c r="E8" s="174"/>
      <c r="F8" s="174"/>
      <c r="G8" s="174"/>
      <c r="H8" s="174"/>
      <c r="I8" s="175"/>
      <c r="J8" s="175"/>
      <c r="K8" s="175"/>
    </row>
    <row r="9" spans="1:11" ht="62" x14ac:dyDescent="0.35">
      <c r="A9" s="107" t="s">
        <v>3</v>
      </c>
      <c r="B9" s="107" t="s">
        <v>88</v>
      </c>
      <c r="C9" s="107" t="s">
        <v>7</v>
      </c>
      <c r="D9" s="107" t="s">
        <v>99</v>
      </c>
      <c r="E9" s="107" t="s">
        <v>100</v>
      </c>
      <c r="F9" s="107" t="s">
        <v>101</v>
      </c>
      <c r="G9" s="107" t="s">
        <v>102</v>
      </c>
      <c r="H9" s="107" t="s">
        <v>103</v>
      </c>
      <c r="I9" s="107" t="s">
        <v>77</v>
      </c>
      <c r="J9" s="107" t="s">
        <v>316</v>
      </c>
      <c r="K9" s="107" t="s">
        <v>317</v>
      </c>
    </row>
    <row r="10" spans="1:11" ht="31" x14ac:dyDescent="0.35">
      <c r="A10" s="65">
        <v>3</v>
      </c>
      <c r="B10" s="93" t="s">
        <v>526</v>
      </c>
      <c r="C10" s="93">
        <v>3001714</v>
      </c>
      <c r="D10" s="93" t="s">
        <v>536</v>
      </c>
      <c r="E10" s="57">
        <v>4716</v>
      </c>
      <c r="F10" s="57">
        <v>2620</v>
      </c>
      <c r="G10" s="57">
        <v>1782</v>
      </c>
      <c r="H10" s="57">
        <v>1363</v>
      </c>
      <c r="I10" s="57">
        <v>65520</v>
      </c>
      <c r="J10" s="101">
        <v>48101705</v>
      </c>
      <c r="K10" s="59">
        <v>0.25</v>
      </c>
    </row>
    <row r="11" spans="1:11" ht="46.5" x14ac:dyDescent="0.35">
      <c r="A11" s="102">
        <v>4</v>
      </c>
      <c r="B11" s="89" t="s">
        <v>545</v>
      </c>
      <c r="C11" s="144" t="s">
        <v>538</v>
      </c>
      <c r="D11" s="89" t="s">
        <v>537</v>
      </c>
      <c r="E11" s="103">
        <v>4716</v>
      </c>
      <c r="F11" s="103">
        <v>2620</v>
      </c>
      <c r="G11" s="103">
        <v>1782</v>
      </c>
      <c r="H11" s="103">
        <v>1363</v>
      </c>
      <c r="I11" s="103">
        <v>45360</v>
      </c>
      <c r="J11" s="87" t="s">
        <v>354</v>
      </c>
      <c r="K11" s="88">
        <v>0.25</v>
      </c>
    </row>
    <row r="12" spans="1:11" ht="15.5" x14ac:dyDescent="0.35">
      <c r="A12" s="174" t="s">
        <v>64</v>
      </c>
      <c r="B12" s="174"/>
      <c r="C12" s="174"/>
      <c r="D12" s="174"/>
      <c r="E12" s="174"/>
      <c r="F12" s="174"/>
      <c r="G12" s="174"/>
      <c r="H12" s="174"/>
      <c r="I12" s="175"/>
      <c r="J12" s="175"/>
      <c r="K12" s="175"/>
    </row>
    <row r="13" spans="1:11" ht="62" x14ac:dyDescent="0.35">
      <c r="A13" s="107" t="s">
        <v>3</v>
      </c>
      <c r="B13" s="107" t="s">
        <v>88</v>
      </c>
      <c r="C13" s="107" t="s">
        <v>7</v>
      </c>
      <c r="D13" s="107" t="s">
        <v>99</v>
      </c>
      <c r="E13" s="107" t="s">
        <v>100</v>
      </c>
      <c r="F13" s="107" t="s">
        <v>101</v>
      </c>
      <c r="G13" s="107" t="s">
        <v>102</v>
      </c>
      <c r="H13" s="107" t="s">
        <v>103</v>
      </c>
      <c r="I13" s="107" t="s">
        <v>77</v>
      </c>
      <c r="J13" s="107" t="s">
        <v>316</v>
      </c>
      <c r="K13" s="107" t="s">
        <v>317</v>
      </c>
    </row>
    <row r="14" spans="1:11" ht="31" x14ac:dyDescent="0.35">
      <c r="A14" s="104">
        <v>5</v>
      </c>
      <c r="B14" s="93" t="s">
        <v>306</v>
      </c>
      <c r="C14" s="93">
        <v>3001715</v>
      </c>
      <c r="D14" s="93" t="s">
        <v>224</v>
      </c>
      <c r="E14" s="57">
        <v>4716</v>
      </c>
      <c r="F14" s="57">
        <v>2620</v>
      </c>
      <c r="G14" s="57">
        <v>1782</v>
      </c>
      <c r="H14" s="57">
        <v>1363</v>
      </c>
      <c r="I14" s="57">
        <v>65520</v>
      </c>
      <c r="J14" s="101">
        <v>48101705</v>
      </c>
      <c r="K14" s="59">
        <v>0.25</v>
      </c>
    </row>
    <row r="15" spans="1:11" ht="46.5" x14ac:dyDescent="0.35">
      <c r="A15" s="143">
        <v>6</v>
      </c>
      <c r="B15" s="89" t="s">
        <v>545</v>
      </c>
      <c r="C15" s="144" t="s">
        <v>539</v>
      </c>
      <c r="D15" s="89" t="s">
        <v>537</v>
      </c>
      <c r="E15" s="103">
        <v>4716</v>
      </c>
      <c r="F15" s="103">
        <v>2620</v>
      </c>
      <c r="G15" s="103">
        <v>1782</v>
      </c>
      <c r="H15" s="103">
        <v>1363</v>
      </c>
      <c r="I15" s="103">
        <v>45360</v>
      </c>
      <c r="J15" s="87" t="s">
        <v>354</v>
      </c>
      <c r="K15" s="88">
        <v>0.25</v>
      </c>
    </row>
    <row r="16" spans="1:11" ht="15.5" x14ac:dyDescent="0.35">
      <c r="A16" s="40"/>
      <c r="B16" s="41"/>
      <c r="C16" s="41"/>
      <c r="D16" s="41"/>
      <c r="E16" s="42"/>
    </row>
    <row r="17" spans="1:11" ht="21" customHeight="1" x14ac:dyDescent="0.35">
      <c r="A17" s="171" t="s">
        <v>114</v>
      </c>
      <c r="B17" s="179"/>
    </row>
    <row r="18" spans="1:11" ht="62" x14ac:dyDescent="0.35">
      <c r="A18" s="109" t="s">
        <v>3</v>
      </c>
      <c r="B18" s="107" t="s">
        <v>88</v>
      </c>
      <c r="C18" s="107" t="s">
        <v>7</v>
      </c>
      <c r="D18" s="107" t="s">
        <v>530</v>
      </c>
      <c r="E18" s="107" t="s">
        <v>100</v>
      </c>
      <c r="F18" s="107" t="s">
        <v>101</v>
      </c>
      <c r="G18" s="107" t="s">
        <v>102</v>
      </c>
      <c r="H18" s="107" t="s">
        <v>103</v>
      </c>
      <c r="I18" s="107" t="s">
        <v>77</v>
      </c>
      <c r="J18" s="110" t="s">
        <v>316</v>
      </c>
      <c r="K18" s="107" t="s">
        <v>317</v>
      </c>
    </row>
    <row r="19" spans="1:11" ht="294.5" x14ac:dyDescent="0.35">
      <c r="A19" s="65">
        <v>1</v>
      </c>
      <c r="B19" s="93" t="s">
        <v>279</v>
      </c>
      <c r="C19" s="93" t="s">
        <v>280</v>
      </c>
      <c r="D19" s="93" t="s">
        <v>284</v>
      </c>
      <c r="E19" s="57">
        <v>0</v>
      </c>
      <c r="F19" s="57">
        <v>0</v>
      </c>
      <c r="G19" s="57">
        <v>0</v>
      </c>
      <c r="H19" s="57">
        <v>0</v>
      </c>
      <c r="I19" s="57">
        <v>0</v>
      </c>
      <c r="J19" s="101" t="s">
        <v>353</v>
      </c>
      <c r="K19" s="59">
        <v>0.12</v>
      </c>
    </row>
    <row r="20" spans="1:11" ht="31" x14ac:dyDescent="0.35">
      <c r="A20" s="65">
        <v>2</v>
      </c>
      <c r="B20" s="93" t="s">
        <v>227</v>
      </c>
      <c r="C20" s="93">
        <v>3001081</v>
      </c>
      <c r="D20" s="93" t="s">
        <v>67</v>
      </c>
      <c r="E20" s="57">
        <v>5937</v>
      </c>
      <c r="F20" s="57">
        <v>3024</v>
      </c>
      <c r="G20" s="57">
        <v>2095</v>
      </c>
      <c r="H20" s="57">
        <v>1620</v>
      </c>
      <c r="I20" s="57">
        <v>59472</v>
      </c>
      <c r="J20" s="101" t="s">
        <v>354</v>
      </c>
      <c r="K20" s="59">
        <v>0.25</v>
      </c>
    </row>
    <row r="21" spans="1:11" ht="31" x14ac:dyDescent="0.35">
      <c r="A21" s="65">
        <v>3</v>
      </c>
      <c r="B21" s="93" t="s">
        <v>253</v>
      </c>
      <c r="C21" s="93">
        <v>3001515</v>
      </c>
      <c r="D21" s="93" t="s">
        <v>65</v>
      </c>
      <c r="E21" s="57">
        <v>5937</v>
      </c>
      <c r="F21" s="57">
        <v>3024</v>
      </c>
      <c r="G21" s="57">
        <v>2095</v>
      </c>
      <c r="H21" s="57">
        <v>1620</v>
      </c>
      <c r="I21" s="57">
        <v>59472</v>
      </c>
      <c r="J21" s="101" t="s">
        <v>354</v>
      </c>
      <c r="K21" s="59">
        <v>0.25</v>
      </c>
    </row>
    <row r="22" spans="1:11" ht="31" x14ac:dyDescent="0.35">
      <c r="A22" s="65">
        <v>4</v>
      </c>
      <c r="B22" s="93" t="s">
        <v>230</v>
      </c>
      <c r="C22" s="93">
        <v>3001516</v>
      </c>
      <c r="D22" s="93" t="s">
        <v>66</v>
      </c>
      <c r="E22" s="57">
        <v>5937</v>
      </c>
      <c r="F22" s="57">
        <v>3024</v>
      </c>
      <c r="G22" s="57">
        <v>2095</v>
      </c>
      <c r="H22" s="57">
        <v>1620</v>
      </c>
      <c r="I22" s="57">
        <v>59472</v>
      </c>
      <c r="J22" s="101" t="s">
        <v>354</v>
      </c>
      <c r="K22" s="59">
        <v>0.25</v>
      </c>
    </row>
    <row r="23" spans="1:11" ht="31" x14ac:dyDescent="0.35">
      <c r="A23" s="65">
        <v>5</v>
      </c>
      <c r="B23" s="93" t="s">
        <v>225</v>
      </c>
      <c r="C23" s="93">
        <v>3001512</v>
      </c>
      <c r="D23" s="93" t="s">
        <v>68</v>
      </c>
      <c r="E23" s="57">
        <v>5937</v>
      </c>
      <c r="F23" s="57">
        <v>3024</v>
      </c>
      <c r="G23" s="57">
        <v>2095</v>
      </c>
      <c r="H23" s="57">
        <v>1620</v>
      </c>
      <c r="I23" s="57">
        <v>59472</v>
      </c>
      <c r="J23" s="101" t="s">
        <v>354</v>
      </c>
      <c r="K23" s="59">
        <v>0.25</v>
      </c>
    </row>
    <row r="24" spans="1:11" ht="31" x14ac:dyDescent="0.35">
      <c r="A24" s="65">
        <v>6</v>
      </c>
      <c r="B24" s="93" t="s">
        <v>226</v>
      </c>
      <c r="C24" s="93">
        <v>3001511</v>
      </c>
      <c r="D24" s="93" t="s">
        <v>69</v>
      </c>
      <c r="E24" s="57">
        <v>5937</v>
      </c>
      <c r="F24" s="57">
        <v>3024</v>
      </c>
      <c r="G24" s="57">
        <v>2095</v>
      </c>
      <c r="H24" s="57">
        <v>1620</v>
      </c>
      <c r="I24" s="57">
        <v>59472</v>
      </c>
      <c r="J24" s="101" t="s">
        <v>354</v>
      </c>
      <c r="K24" s="59">
        <v>0.25</v>
      </c>
    </row>
    <row r="25" spans="1:11" ht="31" x14ac:dyDescent="0.35">
      <c r="A25" s="65">
        <v>7</v>
      </c>
      <c r="B25" s="93" t="s">
        <v>251</v>
      </c>
      <c r="C25" s="93" t="s">
        <v>254</v>
      </c>
      <c r="D25" s="93" t="s">
        <v>70</v>
      </c>
      <c r="E25" s="57">
        <v>6288</v>
      </c>
      <c r="F25" s="57">
        <v>3144</v>
      </c>
      <c r="G25" s="57">
        <v>2254</v>
      </c>
      <c r="H25" s="57">
        <v>1745</v>
      </c>
      <c r="I25" s="57">
        <v>64512</v>
      </c>
      <c r="J25" s="101" t="s">
        <v>354</v>
      </c>
      <c r="K25" s="59">
        <v>0.25</v>
      </c>
    </row>
    <row r="26" spans="1:11" ht="31" x14ac:dyDescent="0.35">
      <c r="A26" s="65">
        <v>8</v>
      </c>
      <c r="B26" s="93" t="s">
        <v>252</v>
      </c>
      <c r="C26" s="93" t="s">
        <v>255</v>
      </c>
      <c r="D26" s="93" t="s">
        <v>71</v>
      </c>
      <c r="E26" s="57">
        <v>6288</v>
      </c>
      <c r="F26" s="57">
        <v>3144</v>
      </c>
      <c r="G26" s="57">
        <v>2254</v>
      </c>
      <c r="H26" s="57">
        <v>1745</v>
      </c>
      <c r="I26" s="57">
        <v>64512</v>
      </c>
      <c r="J26" s="101" t="s">
        <v>354</v>
      </c>
      <c r="K26" s="59">
        <v>0.25</v>
      </c>
    </row>
    <row r="27" spans="1:11" ht="46.5" x14ac:dyDescent="0.35">
      <c r="A27" s="65">
        <v>9</v>
      </c>
      <c r="B27" s="93" t="s">
        <v>287</v>
      </c>
      <c r="C27" s="93">
        <v>3001144</v>
      </c>
      <c r="D27" s="93" t="s">
        <v>58</v>
      </c>
      <c r="E27" s="57">
        <v>4192</v>
      </c>
      <c r="F27" s="57">
        <v>2096</v>
      </c>
      <c r="G27" s="57">
        <v>1572</v>
      </c>
      <c r="H27" s="57">
        <v>1048</v>
      </c>
      <c r="I27" s="57">
        <v>48384</v>
      </c>
      <c r="J27" s="101" t="s">
        <v>355</v>
      </c>
      <c r="K27" s="59">
        <v>0.25</v>
      </c>
    </row>
    <row r="28" spans="1:11" ht="46.5" x14ac:dyDescent="0.35">
      <c r="A28" s="65">
        <v>10</v>
      </c>
      <c r="B28" s="93" t="s">
        <v>286</v>
      </c>
      <c r="C28" s="93" t="s">
        <v>281</v>
      </c>
      <c r="D28" s="93" t="s">
        <v>58</v>
      </c>
      <c r="E28" s="57">
        <v>4192</v>
      </c>
      <c r="F28" s="57">
        <v>2096</v>
      </c>
      <c r="G28" s="57">
        <v>1572</v>
      </c>
      <c r="H28" s="57">
        <v>1048</v>
      </c>
      <c r="I28" s="57">
        <v>48384</v>
      </c>
      <c r="J28" s="101" t="s">
        <v>355</v>
      </c>
      <c r="K28" s="59">
        <v>0.25</v>
      </c>
    </row>
    <row r="29" spans="1:11" ht="46.5" x14ac:dyDescent="0.35">
      <c r="A29" s="65">
        <v>11</v>
      </c>
      <c r="B29" s="93" t="s">
        <v>285</v>
      </c>
      <c r="C29" s="93">
        <v>101026</v>
      </c>
      <c r="D29" s="93" t="s">
        <v>58</v>
      </c>
      <c r="E29" s="57">
        <v>4192</v>
      </c>
      <c r="F29" s="57">
        <v>2096</v>
      </c>
      <c r="G29" s="57">
        <v>1572</v>
      </c>
      <c r="H29" s="57">
        <v>1048</v>
      </c>
      <c r="I29" s="57">
        <v>48384</v>
      </c>
      <c r="J29" s="101" t="s">
        <v>355</v>
      </c>
      <c r="K29" s="59">
        <v>0.25</v>
      </c>
    </row>
    <row r="30" spans="1:11" ht="46.5" x14ac:dyDescent="0.35">
      <c r="A30" s="65">
        <v>12</v>
      </c>
      <c r="B30" s="93" t="s">
        <v>288</v>
      </c>
      <c r="C30" s="93">
        <v>3001113</v>
      </c>
      <c r="D30" s="93" t="s">
        <v>58</v>
      </c>
      <c r="E30" s="57">
        <v>4192</v>
      </c>
      <c r="F30" s="57">
        <v>2096</v>
      </c>
      <c r="G30" s="57">
        <v>1572</v>
      </c>
      <c r="H30" s="57">
        <v>1048</v>
      </c>
      <c r="I30" s="57">
        <v>48384</v>
      </c>
      <c r="J30" s="101" t="s">
        <v>355</v>
      </c>
      <c r="K30" s="59">
        <v>0.25</v>
      </c>
    </row>
    <row r="31" spans="1:11" ht="62" x14ac:dyDescent="0.35">
      <c r="A31" s="65">
        <v>13</v>
      </c>
      <c r="B31" s="93" t="s">
        <v>228</v>
      </c>
      <c r="C31" s="93">
        <v>3001130</v>
      </c>
      <c r="D31" s="93" t="s">
        <v>57</v>
      </c>
      <c r="E31" s="57">
        <v>1258</v>
      </c>
      <c r="F31" s="57">
        <v>629</v>
      </c>
      <c r="G31" s="57">
        <v>420</v>
      </c>
      <c r="H31" s="57">
        <v>315</v>
      </c>
      <c r="I31" s="57">
        <v>16128</v>
      </c>
      <c r="J31" s="101" t="s">
        <v>355</v>
      </c>
      <c r="K31" s="59">
        <v>0.25</v>
      </c>
    </row>
    <row r="32" spans="1:11" ht="62" x14ac:dyDescent="0.35">
      <c r="A32" s="45">
        <v>14</v>
      </c>
      <c r="B32" s="93" t="s">
        <v>335</v>
      </c>
      <c r="C32" s="93">
        <v>3001301</v>
      </c>
      <c r="D32" s="89" t="s">
        <v>550</v>
      </c>
      <c r="E32" s="57">
        <v>18340</v>
      </c>
      <c r="F32" s="57">
        <v>9328</v>
      </c>
      <c r="G32" s="57">
        <v>6446</v>
      </c>
      <c r="H32" s="57">
        <v>5136</v>
      </c>
      <c r="I32" s="57">
        <v>196560</v>
      </c>
      <c r="J32" s="101" t="s">
        <v>354</v>
      </c>
      <c r="K32" s="59">
        <v>0.25</v>
      </c>
    </row>
    <row r="33" spans="1:11" ht="46.5" x14ac:dyDescent="0.35">
      <c r="A33" s="65">
        <v>15</v>
      </c>
      <c r="B33" s="89" t="s">
        <v>336</v>
      </c>
      <c r="C33" s="89">
        <v>3001187</v>
      </c>
      <c r="D33" s="89" t="s">
        <v>337</v>
      </c>
      <c r="E33" s="103">
        <v>35632</v>
      </c>
      <c r="F33" s="103">
        <v>17712</v>
      </c>
      <c r="G33" s="103">
        <v>12052</v>
      </c>
      <c r="H33" s="103">
        <v>9328</v>
      </c>
      <c r="I33" s="103">
        <v>362880</v>
      </c>
      <c r="J33" s="101" t="s">
        <v>354</v>
      </c>
      <c r="K33" s="59">
        <v>0.25</v>
      </c>
    </row>
    <row r="34" spans="1:11" ht="31" x14ac:dyDescent="0.35">
      <c r="A34" s="102">
        <v>16</v>
      </c>
      <c r="B34" s="89" t="s">
        <v>374</v>
      </c>
      <c r="C34" s="89">
        <v>300170932</v>
      </c>
      <c r="D34" s="89" t="s">
        <v>375</v>
      </c>
      <c r="E34" s="103">
        <v>1583</v>
      </c>
      <c r="F34" s="103">
        <v>1583</v>
      </c>
      <c r="G34" s="103">
        <v>1093</v>
      </c>
      <c r="H34" s="103">
        <v>838</v>
      </c>
      <c r="I34" s="103">
        <v>45360</v>
      </c>
      <c r="J34" s="87" t="s">
        <v>354</v>
      </c>
      <c r="K34" s="88">
        <v>0.25</v>
      </c>
    </row>
    <row r="35" spans="1:11" ht="31" x14ac:dyDescent="0.35">
      <c r="A35" s="102">
        <v>17</v>
      </c>
      <c r="B35" s="89" t="s">
        <v>376</v>
      </c>
      <c r="C35" s="89">
        <v>3001195</v>
      </c>
      <c r="D35" s="89" t="s">
        <v>377</v>
      </c>
      <c r="E35" s="103">
        <v>5937</v>
      </c>
      <c r="F35" s="103">
        <v>3024</v>
      </c>
      <c r="G35" s="103">
        <v>2095</v>
      </c>
      <c r="H35" s="103">
        <v>1620</v>
      </c>
      <c r="I35" s="103">
        <v>59472</v>
      </c>
      <c r="J35" s="87" t="s">
        <v>354</v>
      </c>
      <c r="K35" s="88">
        <v>0.25</v>
      </c>
    </row>
    <row r="36" spans="1:11" ht="15.5" x14ac:dyDescent="0.35">
      <c r="A36" s="102">
        <v>18</v>
      </c>
      <c r="B36" s="89" t="s">
        <v>378</v>
      </c>
      <c r="C36" s="89">
        <v>3001198</v>
      </c>
      <c r="D36" s="89" t="s">
        <v>379</v>
      </c>
      <c r="E36" s="103">
        <v>5937</v>
      </c>
      <c r="F36" s="103">
        <v>3024</v>
      </c>
      <c r="G36" s="103">
        <v>2095</v>
      </c>
      <c r="H36" s="103">
        <v>1620</v>
      </c>
      <c r="I36" s="103">
        <v>59472</v>
      </c>
      <c r="J36" s="87" t="s">
        <v>354</v>
      </c>
      <c r="K36" s="88">
        <v>0.25</v>
      </c>
    </row>
    <row r="37" spans="1:11" ht="31" x14ac:dyDescent="0.35">
      <c r="A37" s="102">
        <v>19</v>
      </c>
      <c r="B37" s="89" t="s">
        <v>380</v>
      </c>
      <c r="C37" s="89" t="s">
        <v>381</v>
      </c>
      <c r="D37" s="89" t="s">
        <v>63</v>
      </c>
      <c r="E37" s="103">
        <v>5937</v>
      </c>
      <c r="F37" s="103">
        <v>3024</v>
      </c>
      <c r="G37" s="103">
        <v>2095</v>
      </c>
      <c r="H37" s="103">
        <v>1620</v>
      </c>
      <c r="I37" s="103">
        <v>59472</v>
      </c>
      <c r="J37" s="87" t="s">
        <v>354</v>
      </c>
      <c r="K37" s="88">
        <v>0.25</v>
      </c>
    </row>
    <row r="38" spans="1:11" ht="15.5" x14ac:dyDescent="0.35">
      <c r="A38" s="102">
        <v>20</v>
      </c>
      <c r="B38" s="89" t="s">
        <v>382</v>
      </c>
      <c r="C38" s="89">
        <v>3001199</v>
      </c>
      <c r="D38" s="89" t="s">
        <v>383</v>
      </c>
      <c r="E38" s="103">
        <v>5937</v>
      </c>
      <c r="F38" s="103">
        <v>3024</v>
      </c>
      <c r="G38" s="103">
        <v>2095</v>
      </c>
      <c r="H38" s="103">
        <v>1620</v>
      </c>
      <c r="I38" s="103">
        <v>59472</v>
      </c>
      <c r="J38" s="87" t="s">
        <v>354</v>
      </c>
      <c r="K38" s="88">
        <v>0.25</v>
      </c>
    </row>
    <row r="39" spans="1:11" ht="31" x14ac:dyDescent="0.35">
      <c r="A39" s="102">
        <v>21</v>
      </c>
      <c r="B39" s="89" t="s">
        <v>384</v>
      </c>
      <c r="C39" s="89" t="s">
        <v>385</v>
      </c>
      <c r="D39" s="89" t="s">
        <v>386</v>
      </c>
      <c r="E39" s="103">
        <v>5937</v>
      </c>
      <c r="F39" s="103">
        <v>3024</v>
      </c>
      <c r="G39" s="103">
        <v>2095</v>
      </c>
      <c r="H39" s="103">
        <v>1620</v>
      </c>
      <c r="I39" s="103">
        <v>59472</v>
      </c>
      <c r="J39" s="87" t="s">
        <v>354</v>
      </c>
      <c r="K39" s="88">
        <v>0.25</v>
      </c>
    </row>
    <row r="40" spans="1:11" ht="15.5" x14ac:dyDescent="0.35">
      <c r="A40" s="102">
        <v>22</v>
      </c>
      <c r="B40" s="89" t="s">
        <v>387</v>
      </c>
      <c r="C40" s="89">
        <v>3001082</v>
      </c>
      <c r="D40" s="89" t="s">
        <v>379</v>
      </c>
      <c r="E40" s="103">
        <v>6288</v>
      </c>
      <c r="F40" s="103">
        <v>3144</v>
      </c>
      <c r="G40" s="103">
        <v>2306</v>
      </c>
      <c r="H40" s="103">
        <v>1887</v>
      </c>
      <c r="I40" s="103">
        <v>65520</v>
      </c>
      <c r="J40" s="87" t="s">
        <v>354</v>
      </c>
      <c r="K40" s="88">
        <v>0.25</v>
      </c>
    </row>
    <row r="41" spans="1:11" ht="31" x14ac:dyDescent="0.35">
      <c r="A41" s="102">
        <v>23</v>
      </c>
      <c r="B41" s="89" t="s">
        <v>388</v>
      </c>
      <c r="C41" s="89">
        <v>3001506</v>
      </c>
      <c r="D41" s="89" t="s">
        <v>379</v>
      </c>
      <c r="E41" s="103">
        <v>6288</v>
      </c>
      <c r="F41" s="103">
        <v>3144</v>
      </c>
      <c r="G41" s="103">
        <v>2306</v>
      </c>
      <c r="H41" s="103">
        <v>1887</v>
      </c>
      <c r="I41" s="103">
        <v>65520</v>
      </c>
      <c r="J41" s="87" t="s">
        <v>354</v>
      </c>
      <c r="K41" s="88">
        <v>0.25</v>
      </c>
    </row>
    <row r="42" spans="1:11" ht="15.5" x14ac:dyDescent="0.35">
      <c r="A42" s="102">
        <v>24</v>
      </c>
      <c r="B42" s="105" t="s">
        <v>389</v>
      </c>
      <c r="C42" s="106">
        <v>3001508</v>
      </c>
      <c r="D42" s="89" t="s">
        <v>383</v>
      </c>
      <c r="E42" s="103">
        <v>6288</v>
      </c>
      <c r="F42" s="103">
        <v>3144</v>
      </c>
      <c r="G42" s="103">
        <v>2306</v>
      </c>
      <c r="H42" s="103">
        <v>1887</v>
      </c>
      <c r="I42" s="103">
        <v>65520</v>
      </c>
      <c r="J42" s="87" t="s">
        <v>354</v>
      </c>
      <c r="K42" s="88">
        <v>0.25</v>
      </c>
    </row>
    <row r="43" spans="1:11" ht="31" x14ac:dyDescent="0.35">
      <c r="A43" s="102">
        <v>25</v>
      </c>
      <c r="B43" s="89" t="s">
        <v>390</v>
      </c>
      <c r="C43" s="89" t="s">
        <v>391</v>
      </c>
      <c r="D43" s="89" t="s">
        <v>386</v>
      </c>
      <c r="E43" s="103">
        <v>6288</v>
      </c>
      <c r="F43" s="103">
        <v>3144</v>
      </c>
      <c r="G43" s="103">
        <v>2306</v>
      </c>
      <c r="H43" s="103">
        <v>1887</v>
      </c>
      <c r="I43" s="103">
        <v>65520</v>
      </c>
      <c r="J43" s="87" t="s">
        <v>354</v>
      </c>
      <c r="K43" s="88">
        <v>0.25</v>
      </c>
    </row>
    <row r="44" spans="1:11" ht="15.5" x14ac:dyDescent="0.35">
      <c r="A44" s="102">
        <v>26</v>
      </c>
      <c r="B44" s="105" t="s">
        <v>392</v>
      </c>
      <c r="C44" s="106" t="s">
        <v>393</v>
      </c>
      <c r="D44" s="89" t="s">
        <v>386</v>
      </c>
      <c r="E44" s="103">
        <v>6288</v>
      </c>
      <c r="F44" s="103">
        <v>3144</v>
      </c>
      <c r="G44" s="103">
        <v>2306</v>
      </c>
      <c r="H44" s="103">
        <v>1887</v>
      </c>
      <c r="I44" s="103">
        <v>65520</v>
      </c>
      <c r="J44" s="87" t="s">
        <v>354</v>
      </c>
      <c r="K44" s="88">
        <v>0.25</v>
      </c>
    </row>
    <row r="45" spans="1:11" ht="31" x14ac:dyDescent="0.35">
      <c r="A45" s="102">
        <v>27</v>
      </c>
      <c r="B45" s="89" t="s">
        <v>394</v>
      </c>
      <c r="C45" s="89">
        <v>3001509</v>
      </c>
      <c r="D45" s="89" t="s">
        <v>551</v>
      </c>
      <c r="E45" s="103">
        <v>7336</v>
      </c>
      <c r="F45" s="103">
        <v>3668</v>
      </c>
      <c r="G45" s="103">
        <v>3040</v>
      </c>
      <c r="H45" s="103">
        <v>2620</v>
      </c>
      <c r="I45" s="103">
        <v>85680</v>
      </c>
      <c r="J45" s="87" t="s">
        <v>354</v>
      </c>
      <c r="K45" s="88">
        <v>0.25</v>
      </c>
    </row>
    <row r="46" spans="1:11" ht="46.5" x14ac:dyDescent="0.35">
      <c r="A46" s="102">
        <v>28</v>
      </c>
      <c r="B46" s="89" t="s">
        <v>395</v>
      </c>
      <c r="C46" s="89" t="s">
        <v>396</v>
      </c>
      <c r="D46" s="89" t="s">
        <v>552</v>
      </c>
      <c r="E46" s="103">
        <v>7336</v>
      </c>
      <c r="F46" s="103">
        <v>4192</v>
      </c>
      <c r="G46" s="103">
        <v>3144</v>
      </c>
      <c r="H46" s="103">
        <v>2620</v>
      </c>
      <c r="I46" s="103">
        <v>85680</v>
      </c>
      <c r="J46" s="87" t="s">
        <v>354</v>
      </c>
      <c r="K46" s="88">
        <v>0.25</v>
      </c>
    </row>
    <row r="47" spans="1:11" ht="31" x14ac:dyDescent="0.35">
      <c r="A47" s="102">
        <v>29</v>
      </c>
      <c r="B47" s="89" t="s">
        <v>397</v>
      </c>
      <c r="C47" s="89">
        <v>3001228</v>
      </c>
      <c r="D47" s="89" t="s">
        <v>398</v>
      </c>
      <c r="E47" s="103">
        <v>12576</v>
      </c>
      <c r="F47" s="103">
        <v>6288</v>
      </c>
      <c r="G47" s="103">
        <v>5240</v>
      </c>
      <c r="H47" s="103">
        <v>4192</v>
      </c>
      <c r="I47" s="103">
        <v>191520</v>
      </c>
      <c r="J47" s="87" t="s">
        <v>354</v>
      </c>
      <c r="K47" s="88">
        <v>0.25</v>
      </c>
    </row>
    <row r="48" spans="1:11" ht="62" x14ac:dyDescent="0.35">
      <c r="A48" s="102">
        <v>30</v>
      </c>
      <c r="B48" s="89" t="s">
        <v>399</v>
      </c>
      <c r="C48" s="89">
        <v>3001166</v>
      </c>
      <c r="D48" s="89" t="s">
        <v>398</v>
      </c>
      <c r="E48" s="103">
        <v>4192</v>
      </c>
      <c r="F48" s="103">
        <v>2096</v>
      </c>
      <c r="G48" s="103">
        <v>1572</v>
      </c>
      <c r="H48" s="103">
        <v>1048</v>
      </c>
      <c r="I48" s="103">
        <v>48384</v>
      </c>
      <c r="J48" s="87" t="s">
        <v>354</v>
      </c>
      <c r="K48" s="88">
        <v>0.25</v>
      </c>
    </row>
    <row r="49" spans="1:11" ht="31" x14ac:dyDescent="0.35">
      <c r="A49" s="102">
        <v>31</v>
      </c>
      <c r="B49" s="89" t="s">
        <v>400</v>
      </c>
      <c r="C49" s="89">
        <v>3001409</v>
      </c>
      <c r="D49" s="89" t="s">
        <v>401</v>
      </c>
      <c r="E49" s="103">
        <v>891</v>
      </c>
      <c r="F49" s="103">
        <v>472</v>
      </c>
      <c r="G49" s="103">
        <v>315</v>
      </c>
      <c r="H49" s="103">
        <v>262</v>
      </c>
      <c r="I49" s="103">
        <v>9072</v>
      </c>
      <c r="J49" s="87" t="s">
        <v>354</v>
      </c>
      <c r="K49" s="88">
        <v>0.25</v>
      </c>
    </row>
    <row r="50" spans="1:11" ht="31" x14ac:dyDescent="0.35">
      <c r="A50" s="102">
        <v>32</v>
      </c>
      <c r="B50" s="89" t="s">
        <v>402</v>
      </c>
      <c r="C50" s="89">
        <v>3001117</v>
      </c>
      <c r="D50" s="89" t="s">
        <v>403</v>
      </c>
      <c r="E50" s="103">
        <v>891</v>
      </c>
      <c r="F50" s="103">
        <v>472</v>
      </c>
      <c r="G50" s="103">
        <v>315</v>
      </c>
      <c r="H50" s="103">
        <v>262</v>
      </c>
      <c r="I50" s="103">
        <v>9072</v>
      </c>
      <c r="J50" s="87" t="s">
        <v>354</v>
      </c>
      <c r="K50" s="88">
        <v>0.25</v>
      </c>
    </row>
    <row r="51" spans="1:11" ht="31" x14ac:dyDescent="0.35">
      <c r="A51" s="102">
        <v>33</v>
      </c>
      <c r="B51" s="89" t="s">
        <v>404</v>
      </c>
      <c r="C51" s="89">
        <v>3001145</v>
      </c>
      <c r="D51" s="89" t="s">
        <v>405</v>
      </c>
      <c r="E51" s="103">
        <v>891</v>
      </c>
      <c r="F51" s="103">
        <v>472</v>
      </c>
      <c r="G51" s="103">
        <v>315</v>
      </c>
      <c r="H51" s="103">
        <v>262</v>
      </c>
      <c r="I51" s="103">
        <v>9072</v>
      </c>
      <c r="J51" s="87" t="s">
        <v>354</v>
      </c>
      <c r="K51" s="88">
        <v>0.25</v>
      </c>
    </row>
    <row r="52" spans="1:11" ht="62" x14ac:dyDescent="0.35">
      <c r="A52" s="102">
        <v>34</v>
      </c>
      <c r="B52" s="89" t="s">
        <v>406</v>
      </c>
      <c r="C52" s="89">
        <v>3001129</v>
      </c>
      <c r="D52" s="89" t="s">
        <v>57</v>
      </c>
      <c r="E52" s="103">
        <v>1258</v>
      </c>
      <c r="F52" s="103">
        <v>629</v>
      </c>
      <c r="G52" s="103">
        <v>420</v>
      </c>
      <c r="H52" s="103">
        <v>315</v>
      </c>
      <c r="I52" s="103">
        <v>16128</v>
      </c>
      <c r="J52" s="87" t="s">
        <v>354</v>
      </c>
      <c r="K52" s="88">
        <v>0.25</v>
      </c>
    </row>
    <row r="53" spans="1:11" ht="62" x14ac:dyDescent="0.35">
      <c r="A53" s="102">
        <v>35</v>
      </c>
      <c r="B53" s="89" t="s">
        <v>407</v>
      </c>
      <c r="C53" s="89">
        <v>3001119</v>
      </c>
      <c r="D53" s="89" t="s">
        <v>57</v>
      </c>
      <c r="E53" s="103">
        <v>2516</v>
      </c>
      <c r="F53" s="103">
        <v>1258</v>
      </c>
      <c r="G53" s="103">
        <v>839</v>
      </c>
      <c r="H53" s="103">
        <v>629</v>
      </c>
      <c r="I53" s="103">
        <v>32256</v>
      </c>
      <c r="J53" s="87" t="s">
        <v>354</v>
      </c>
      <c r="K53" s="88">
        <v>0.25</v>
      </c>
    </row>
    <row r="54" spans="1:11" ht="46.5" x14ac:dyDescent="0.35">
      <c r="A54" s="102">
        <v>36</v>
      </c>
      <c r="B54" s="89" t="s">
        <v>408</v>
      </c>
      <c r="C54" s="89">
        <v>3001052</v>
      </c>
      <c r="D54" s="89" t="s">
        <v>57</v>
      </c>
      <c r="E54" s="103">
        <v>891</v>
      </c>
      <c r="F54" s="103">
        <v>472</v>
      </c>
      <c r="G54" s="103">
        <v>315</v>
      </c>
      <c r="H54" s="103">
        <v>262</v>
      </c>
      <c r="I54" s="103">
        <v>9072</v>
      </c>
      <c r="J54" s="87" t="s">
        <v>354</v>
      </c>
      <c r="K54" s="88">
        <v>0.25</v>
      </c>
    </row>
    <row r="55" spans="1:11" ht="46.5" x14ac:dyDescent="0.35">
      <c r="A55" s="102">
        <v>37</v>
      </c>
      <c r="B55" s="89" t="s">
        <v>409</v>
      </c>
      <c r="C55" s="89">
        <v>3001055</v>
      </c>
      <c r="D55" s="89" t="s">
        <v>57</v>
      </c>
      <c r="E55" s="103">
        <v>891</v>
      </c>
      <c r="F55" s="103">
        <v>472</v>
      </c>
      <c r="G55" s="103">
        <v>315</v>
      </c>
      <c r="H55" s="103">
        <v>262</v>
      </c>
      <c r="I55" s="103">
        <v>9072</v>
      </c>
      <c r="J55" s="87" t="s">
        <v>354</v>
      </c>
      <c r="K55" s="88">
        <v>0.25</v>
      </c>
    </row>
    <row r="56" spans="1:11" ht="31" x14ac:dyDescent="0.35">
      <c r="A56" s="102">
        <v>38</v>
      </c>
      <c r="B56" s="89" t="s">
        <v>410</v>
      </c>
      <c r="C56" s="89">
        <v>3001049</v>
      </c>
      <c r="D56" s="89" t="s">
        <v>411</v>
      </c>
      <c r="E56" s="103">
        <v>414</v>
      </c>
      <c r="F56" s="103">
        <v>310</v>
      </c>
      <c r="G56" s="103">
        <v>205</v>
      </c>
      <c r="H56" s="103">
        <v>100</v>
      </c>
      <c r="I56" s="103">
        <v>4032</v>
      </c>
      <c r="J56" s="87" t="s">
        <v>354</v>
      </c>
      <c r="K56" s="88">
        <v>0.25</v>
      </c>
    </row>
    <row r="57" spans="1:11" ht="46.5" x14ac:dyDescent="0.35">
      <c r="A57" s="102">
        <v>39</v>
      </c>
      <c r="B57" s="89" t="s">
        <v>287</v>
      </c>
      <c r="C57" s="89">
        <v>3001144</v>
      </c>
      <c r="D57" s="89" t="s">
        <v>520</v>
      </c>
      <c r="E57" s="103">
        <v>4192</v>
      </c>
      <c r="F57" s="103">
        <v>2096</v>
      </c>
      <c r="G57" s="103">
        <v>1572</v>
      </c>
      <c r="H57" s="103">
        <v>1048</v>
      </c>
      <c r="I57" s="103">
        <v>48384</v>
      </c>
      <c r="J57" s="87" t="s">
        <v>355</v>
      </c>
      <c r="K57" s="88">
        <v>0.25</v>
      </c>
    </row>
  </sheetData>
  <sheetProtection insertRows="0"/>
  <protectedRanges>
    <protectedRange sqref="A10:H11 B14:B15" name="Område2_1"/>
    <protectedRange sqref="I10:I11 I14:I15 A6:A7 C6:I7" name="Område1_1"/>
    <protectedRange sqref="A19:I31 A33:I33 B32:I32 A57:I57" name="Område3_1"/>
    <protectedRange sqref="F40:I44 E34:I39 E45:I46 A34:D46 A47:I56" name="Område3_1_1"/>
    <protectedRange sqref="A32" name="Område3_2"/>
  </protectedRanges>
  <mergeCells count="5">
    <mergeCell ref="A3:C3"/>
    <mergeCell ref="A8:K8"/>
    <mergeCell ref="A12:K12"/>
    <mergeCell ref="A4:H4"/>
    <mergeCell ref="A17:B17"/>
  </mergeCells>
  <phoneticPr fontId="8" type="noConversion"/>
  <pageMargins left="0.7" right="0.7" top="0.75" bottom="0.75" header="0.3" footer="0.3"/>
  <pageSetup paperSize="9" scale="31" orientation="portrait" r:id="rId1"/>
  <ignoredErrors>
    <ignoredError sqref="J19:J31 J32:J33 J34:J56 J57 C15 C11 J7 J11 J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AAF46-F584-487C-8152-EC3FFA3D1D05}">
  <sheetPr>
    <tabColor theme="9"/>
  </sheetPr>
  <dimension ref="A1:D33"/>
  <sheetViews>
    <sheetView showGridLines="0" zoomScaleNormal="100" workbookViewId="0"/>
  </sheetViews>
  <sheetFormatPr defaultRowHeight="14.5" x14ac:dyDescent="0.35"/>
  <cols>
    <col min="1" max="1" width="23.54296875" customWidth="1"/>
    <col min="2" max="2" width="29.26953125" customWidth="1"/>
    <col min="3" max="4" width="19.7265625" customWidth="1"/>
  </cols>
  <sheetData>
    <row r="1" spans="1:4" ht="23" x14ac:dyDescent="0.5">
      <c r="A1" s="11" t="s">
        <v>363</v>
      </c>
    </row>
    <row r="2" spans="1:4" ht="20" x14ac:dyDescent="0.4">
      <c r="A2" s="12" t="s">
        <v>82</v>
      </c>
    </row>
    <row r="3" spans="1:4" ht="36" customHeight="1" x14ac:dyDescent="0.35">
      <c r="A3" s="15" t="s">
        <v>3</v>
      </c>
      <c r="B3" s="1" t="s">
        <v>83</v>
      </c>
      <c r="C3" s="1" t="s">
        <v>7</v>
      </c>
      <c r="D3" s="1" t="s">
        <v>77</v>
      </c>
    </row>
    <row r="4" spans="1:4" x14ac:dyDescent="0.35">
      <c r="A4" s="2">
        <v>1</v>
      </c>
      <c r="B4" s="5"/>
      <c r="C4" s="3"/>
      <c r="D4" s="4">
        <v>0</v>
      </c>
    </row>
    <row r="5" spans="1:4" x14ac:dyDescent="0.35">
      <c r="A5" s="2">
        <v>2</v>
      </c>
      <c r="B5" s="5"/>
      <c r="C5" s="3"/>
      <c r="D5" s="4">
        <v>0</v>
      </c>
    </row>
    <row r="6" spans="1:4" x14ac:dyDescent="0.35">
      <c r="A6" s="2">
        <v>3</v>
      </c>
      <c r="B6" s="5"/>
      <c r="C6" s="3"/>
      <c r="D6" s="4">
        <v>0</v>
      </c>
    </row>
    <row r="7" spans="1:4" x14ac:dyDescent="0.35">
      <c r="A7" s="2">
        <v>4</v>
      </c>
      <c r="B7" s="5"/>
      <c r="C7" s="3"/>
      <c r="D7" s="4">
        <v>0</v>
      </c>
    </row>
    <row r="8" spans="1:4" x14ac:dyDescent="0.35">
      <c r="A8" s="2">
        <v>5</v>
      </c>
      <c r="B8" s="5"/>
      <c r="C8" s="3"/>
      <c r="D8" s="4">
        <v>0</v>
      </c>
    </row>
    <row r="9" spans="1:4" x14ac:dyDescent="0.35">
      <c r="A9" s="2">
        <v>6</v>
      </c>
      <c r="B9" s="5"/>
      <c r="C9" s="3"/>
      <c r="D9" s="4">
        <v>0</v>
      </c>
    </row>
    <row r="10" spans="1:4" x14ac:dyDescent="0.35">
      <c r="A10" s="2">
        <v>7</v>
      </c>
      <c r="B10" s="5"/>
      <c r="C10" s="3"/>
      <c r="D10" s="4">
        <v>0</v>
      </c>
    </row>
    <row r="11" spans="1:4" x14ac:dyDescent="0.35">
      <c r="A11" s="2">
        <v>8</v>
      </c>
      <c r="B11" s="5"/>
      <c r="C11" s="3"/>
      <c r="D11" s="4">
        <v>0</v>
      </c>
    </row>
    <row r="12" spans="1:4" x14ac:dyDescent="0.35">
      <c r="A12" s="2">
        <v>9</v>
      </c>
      <c r="B12" s="5"/>
      <c r="C12" s="3"/>
      <c r="D12" s="4">
        <v>0</v>
      </c>
    </row>
    <row r="13" spans="1:4" x14ac:dyDescent="0.35">
      <c r="A13" s="2">
        <v>10</v>
      </c>
      <c r="B13" s="5"/>
      <c r="C13" s="3"/>
      <c r="D13" s="4">
        <v>0</v>
      </c>
    </row>
    <row r="14" spans="1:4" x14ac:dyDescent="0.35">
      <c r="A14" s="2">
        <v>11</v>
      </c>
      <c r="B14" s="5"/>
      <c r="C14" s="3"/>
      <c r="D14" s="4">
        <v>0</v>
      </c>
    </row>
    <row r="15" spans="1:4" x14ac:dyDescent="0.35">
      <c r="A15" s="2">
        <v>12</v>
      </c>
      <c r="B15" s="5"/>
      <c r="C15" s="3"/>
      <c r="D15" s="4">
        <v>0</v>
      </c>
    </row>
    <row r="16" spans="1:4" x14ac:dyDescent="0.35">
      <c r="A16" s="2">
        <v>13</v>
      </c>
      <c r="B16" s="5"/>
      <c r="C16" s="3"/>
      <c r="D16" s="4">
        <v>0</v>
      </c>
    </row>
    <row r="17" spans="1:4" x14ac:dyDescent="0.35">
      <c r="A17" s="2">
        <v>14</v>
      </c>
      <c r="B17" s="5"/>
      <c r="C17" s="3"/>
      <c r="D17" s="4">
        <v>0</v>
      </c>
    </row>
    <row r="18" spans="1:4" x14ac:dyDescent="0.35">
      <c r="A18" s="2">
        <v>15</v>
      </c>
      <c r="B18" s="5"/>
      <c r="C18" s="3"/>
      <c r="D18" s="4">
        <v>0</v>
      </c>
    </row>
    <row r="19" spans="1:4" x14ac:dyDescent="0.35">
      <c r="A19" s="2">
        <v>16</v>
      </c>
      <c r="B19" s="5"/>
      <c r="C19" s="3"/>
      <c r="D19" s="4">
        <v>0</v>
      </c>
    </row>
    <row r="20" spans="1:4" x14ac:dyDescent="0.35">
      <c r="A20" s="2">
        <v>17</v>
      </c>
      <c r="B20" s="5"/>
      <c r="C20" s="3"/>
      <c r="D20" s="4">
        <v>0</v>
      </c>
    </row>
    <row r="21" spans="1:4" x14ac:dyDescent="0.35">
      <c r="A21" s="2">
        <v>18</v>
      </c>
      <c r="B21" s="5"/>
      <c r="C21" s="3"/>
      <c r="D21" s="4">
        <v>0</v>
      </c>
    </row>
    <row r="22" spans="1:4" x14ac:dyDescent="0.35">
      <c r="A22" s="2">
        <v>19</v>
      </c>
      <c r="B22" s="5"/>
      <c r="C22" s="3"/>
      <c r="D22" s="4">
        <v>0</v>
      </c>
    </row>
    <row r="23" spans="1:4" x14ac:dyDescent="0.35">
      <c r="A23" s="2">
        <v>20</v>
      </c>
      <c r="B23" s="5"/>
      <c r="C23" s="3"/>
      <c r="D23" s="4">
        <v>0</v>
      </c>
    </row>
    <row r="24" spans="1:4" x14ac:dyDescent="0.35">
      <c r="A24" s="2">
        <v>21</v>
      </c>
      <c r="B24" s="5"/>
      <c r="C24" s="3"/>
      <c r="D24" s="4">
        <v>0</v>
      </c>
    </row>
    <row r="25" spans="1:4" x14ac:dyDescent="0.35">
      <c r="A25" s="2">
        <v>22</v>
      </c>
      <c r="B25" s="5"/>
      <c r="C25" s="3"/>
      <c r="D25" s="4">
        <v>0</v>
      </c>
    </row>
    <row r="26" spans="1:4" x14ac:dyDescent="0.35">
      <c r="A26" s="2">
        <v>23</v>
      </c>
      <c r="B26" s="5"/>
      <c r="C26" s="3"/>
      <c r="D26" s="4">
        <v>0</v>
      </c>
    </row>
    <row r="27" spans="1:4" x14ac:dyDescent="0.35">
      <c r="A27" s="2">
        <v>24</v>
      </c>
      <c r="B27" s="5"/>
      <c r="C27" s="3"/>
      <c r="D27" s="4">
        <v>0</v>
      </c>
    </row>
    <row r="28" spans="1:4" x14ac:dyDescent="0.35">
      <c r="A28" s="2">
        <v>25</v>
      </c>
      <c r="B28" s="5"/>
      <c r="C28" s="3"/>
      <c r="D28" s="4">
        <v>0</v>
      </c>
    </row>
    <row r="29" spans="1:4" x14ac:dyDescent="0.35">
      <c r="A29" s="2">
        <v>26</v>
      </c>
      <c r="B29" s="5"/>
      <c r="C29" s="3"/>
      <c r="D29" s="4">
        <v>0</v>
      </c>
    </row>
    <row r="30" spans="1:4" x14ac:dyDescent="0.35">
      <c r="A30" s="2">
        <v>27</v>
      </c>
      <c r="B30" s="5"/>
      <c r="C30" s="3"/>
      <c r="D30" s="4">
        <v>0</v>
      </c>
    </row>
    <row r="31" spans="1:4" x14ac:dyDescent="0.35">
      <c r="A31" s="2">
        <v>28</v>
      </c>
      <c r="B31" s="5"/>
      <c r="C31" s="3"/>
      <c r="D31" s="4">
        <v>0</v>
      </c>
    </row>
    <row r="32" spans="1:4" x14ac:dyDescent="0.35">
      <c r="A32" s="2">
        <v>29</v>
      </c>
      <c r="B32" s="5"/>
      <c r="C32" s="3"/>
      <c r="D32" s="4">
        <v>0</v>
      </c>
    </row>
    <row r="33" spans="1:4" x14ac:dyDescent="0.35">
      <c r="A33" s="2">
        <v>30</v>
      </c>
      <c r="B33" s="5"/>
      <c r="C33" s="3"/>
      <c r="D33" s="4">
        <v>0</v>
      </c>
    </row>
  </sheetData>
  <sheetProtection insertRows="0"/>
  <protectedRanges>
    <protectedRange sqref="A4:D33" name="Område1"/>
  </protectedRange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F4"/>
  <sheetViews>
    <sheetView showGridLines="0" zoomScale="110" zoomScaleNormal="110" zoomScaleSheetLayoutView="100" workbookViewId="0">
      <selection activeCell="D1" sqref="D1"/>
    </sheetView>
  </sheetViews>
  <sheetFormatPr defaultRowHeight="14.5" x14ac:dyDescent="0.35"/>
  <cols>
    <col min="1" max="1" width="25.81640625" customWidth="1"/>
    <col min="2" max="2" width="28" bestFit="1" customWidth="1"/>
    <col min="3" max="3" width="33.81640625" bestFit="1" customWidth="1"/>
    <col min="4" max="4" width="24.81640625" customWidth="1"/>
    <col min="5" max="5" width="17.1796875" customWidth="1"/>
    <col min="6" max="6" width="17.7265625" customWidth="1"/>
  </cols>
  <sheetData>
    <row r="1" spans="1:6" ht="23" x14ac:dyDescent="0.5">
      <c r="A1" s="32" t="s">
        <v>529</v>
      </c>
      <c r="D1" s="32" t="s">
        <v>553</v>
      </c>
    </row>
    <row r="2" spans="1:6" ht="20" x14ac:dyDescent="0.4">
      <c r="A2" s="12" t="s">
        <v>84</v>
      </c>
    </row>
    <row r="3" spans="1:6" ht="48" customHeight="1" x14ac:dyDescent="0.35">
      <c r="A3" s="43" t="s">
        <v>3</v>
      </c>
      <c r="B3" s="43" t="s">
        <v>0</v>
      </c>
      <c r="C3" s="43" t="s">
        <v>1</v>
      </c>
      <c r="D3" s="43" t="s">
        <v>85</v>
      </c>
      <c r="E3" s="43" t="s">
        <v>316</v>
      </c>
      <c r="F3" s="43" t="s">
        <v>317</v>
      </c>
    </row>
    <row r="4" spans="1:6" ht="37.4" customHeight="1" x14ac:dyDescent="0.35">
      <c r="A4" s="60">
        <v>1</v>
      </c>
      <c r="B4" s="61" t="s">
        <v>2</v>
      </c>
      <c r="C4" s="48" t="s">
        <v>73</v>
      </c>
      <c r="D4" s="62">
        <v>105</v>
      </c>
      <c r="E4" s="63">
        <v>48101700</v>
      </c>
      <c r="F4" s="64">
        <v>0.25</v>
      </c>
    </row>
  </sheetData>
  <protectedRanges>
    <protectedRange sqref="D4" name="Område1"/>
  </protectedRanges>
  <pageMargins left="0.70866141732283472" right="0.70866141732283472" top="0.74803149606299213" bottom="0.74803149606299213" header="0.31496062992125984" footer="0.31496062992125984"/>
  <pageSetup paperSize="9" scale="88" orientation="landscape" horizontalDpi="1200" verticalDpi="1200" r:id="rId1"/>
  <headerFooter>
    <oddHeader xml:space="preserve">&amp;L23.3-2401-18
Kaffe- och Vattenautomater med tillhörande varor och tjänster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M103"/>
  <sheetViews>
    <sheetView showGridLines="0" topLeftCell="D1" zoomScaleNormal="100" zoomScaleSheetLayoutView="100" workbookViewId="0">
      <selection activeCell="D1" sqref="D1"/>
    </sheetView>
  </sheetViews>
  <sheetFormatPr defaultRowHeight="14.5" x14ac:dyDescent="0.35"/>
  <cols>
    <col min="1" max="1" width="25.7265625" customWidth="1"/>
    <col min="2" max="2" width="33.81640625" bestFit="1" customWidth="1"/>
    <col min="3" max="3" width="28.26953125" customWidth="1"/>
    <col min="4" max="4" width="36.453125" customWidth="1"/>
    <col min="5" max="5" width="37.54296875" customWidth="1"/>
    <col min="6" max="6" width="15.7265625" bestFit="1" customWidth="1"/>
    <col min="7" max="7" width="28.453125" customWidth="1"/>
    <col min="8" max="8" width="20.453125" customWidth="1"/>
    <col min="9" max="9" width="22" customWidth="1"/>
    <col min="10" max="10" width="20.453125" customWidth="1"/>
    <col min="11" max="12" width="14.54296875" bestFit="1" customWidth="1"/>
    <col min="13" max="13" width="13" customWidth="1"/>
  </cols>
  <sheetData>
    <row r="1" spans="1:13" ht="23" x14ac:dyDescent="0.5">
      <c r="A1" s="32" t="s">
        <v>529</v>
      </c>
      <c r="D1" s="32" t="s">
        <v>553</v>
      </c>
    </row>
    <row r="2" spans="1:13" ht="20" x14ac:dyDescent="0.4">
      <c r="A2" s="12" t="s">
        <v>86</v>
      </c>
    </row>
    <row r="3" spans="1:13" ht="79.5" customHeight="1" x14ac:dyDescent="0.35">
      <c r="A3" s="43" t="s">
        <v>3</v>
      </c>
      <c r="B3" s="43" t="s">
        <v>541</v>
      </c>
      <c r="C3" s="43" t="s">
        <v>96</v>
      </c>
      <c r="D3" s="43" t="s">
        <v>104</v>
      </c>
      <c r="E3" s="43" t="s">
        <v>5</v>
      </c>
      <c r="F3" s="43" t="s">
        <v>7</v>
      </c>
      <c r="G3" s="43" t="s">
        <v>59</v>
      </c>
      <c r="H3" s="43" t="s">
        <v>123</v>
      </c>
      <c r="I3" s="43" t="s">
        <v>124</v>
      </c>
      <c r="J3" s="43" t="s">
        <v>125</v>
      </c>
      <c r="K3" s="43" t="s">
        <v>318</v>
      </c>
      <c r="L3" s="43" t="s">
        <v>316</v>
      </c>
      <c r="M3" s="43" t="s">
        <v>317</v>
      </c>
    </row>
    <row r="4" spans="1:13" ht="31" x14ac:dyDescent="0.35">
      <c r="A4" s="68">
        <v>1</v>
      </c>
      <c r="B4" s="69" t="s">
        <v>246</v>
      </c>
      <c r="C4" s="69" t="s">
        <v>298</v>
      </c>
      <c r="D4" s="69" t="s">
        <v>297</v>
      </c>
      <c r="E4" s="69" t="s">
        <v>293</v>
      </c>
      <c r="F4" s="70">
        <v>2902</v>
      </c>
      <c r="G4" s="69" t="s">
        <v>294</v>
      </c>
      <c r="H4" s="72">
        <v>802</v>
      </c>
      <c r="I4" s="145">
        <f>H4/1000</f>
        <v>0.80200000000000005</v>
      </c>
      <c r="J4" s="69" t="s">
        <v>6</v>
      </c>
      <c r="K4" s="71" t="s">
        <v>321</v>
      </c>
      <c r="L4" s="73">
        <v>52151504</v>
      </c>
      <c r="M4" s="74">
        <v>0.25</v>
      </c>
    </row>
    <row r="5" spans="1:13" ht="77.5" x14ac:dyDescent="0.35">
      <c r="A5" s="68">
        <v>2</v>
      </c>
      <c r="B5" s="69" t="s">
        <v>8</v>
      </c>
      <c r="C5" s="69" t="s">
        <v>8</v>
      </c>
      <c r="D5" s="69" t="s">
        <v>521</v>
      </c>
      <c r="E5" s="69" t="s">
        <v>525</v>
      </c>
      <c r="F5" s="70">
        <v>326</v>
      </c>
      <c r="G5" s="69" t="s">
        <v>247</v>
      </c>
      <c r="H5" s="72">
        <v>3615</v>
      </c>
      <c r="I5" s="72">
        <v>964</v>
      </c>
      <c r="J5" s="69" t="s">
        <v>9</v>
      </c>
      <c r="K5" s="71" t="s">
        <v>321</v>
      </c>
      <c r="L5" s="75">
        <v>12142104</v>
      </c>
      <c r="M5" s="74">
        <v>0.25</v>
      </c>
    </row>
    <row r="6" spans="1:13" ht="31" x14ac:dyDescent="0.35">
      <c r="A6" s="68">
        <v>3</v>
      </c>
      <c r="B6" s="69" t="s">
        <v>248</v>
      </c>
      <c r="C6" s="69" t="s">
        <v>248</v>
      </c>
      <c r="D6" s="69" t="s">
        <v>249</v>
      </c>
      <c r="E6" s="69" t="s">
        <v>249</v>
      </c>
      <c r="F6" s="70">
        <v>325</v>
      </c>
      <c r="G6" s="69" t="s">
        <v>247</v>
      </c>
      <c r="H6" s="72">
        <v>2082</v>
      </c>
      <c r="I6" s="72">
        <v>555</v>
      </c>
      <c r="J6" s="69" t="s">
        <v>9</v>
      </c>
      <c r="K6" s="71" t="s">
        <v>321</v>
      </c>
      <c r="L6" s="75">
        <v>12142104</v>
      </c>
      <c r="M6" s="74">
        <v>0.25</v>
      </c>
    </row>
    <row r="7" spans="1:13" x14ac:dyDescent="0.35">
      <c r="I7" s="16"/>
    </row>
    <row r="8" spans="1:13" x14ac:dyDescent="0.35">
      <c r="I8" s="16"/>
    </row>
    <row r="9" spans="1:13" x14ac:dyDescent="0.35">
      <c r="I9" s="16"/>
    </row>
    <row r="10" spans="1:13" x14ac:dyDescent="0.35">
      <c r="I10" s="16"/>
    </row>
    <row r="11" spans="1:13" x14ac:dyDescent="0.35">
      <c r="I11" s="16"/>
    </row>
    <row r="13" spans="1:13" x14ac:dyDescent="0.35">
      <c r="I13" s="16"/>
    </row>
    <row r="14" spans="1:13" x14ac:dyDescent="0.35">
      <c r="I14" s="16"/>
    </row>
    <row r="15" spans="1:13" x14ac:dyDescent="0.35">
      <c r="I15" s="16"/>
    </row>
    <row r="16" spans="1:13" x14ac:dyDescent="0.35">
      <c r="I16" s="16"/>
    </row>
    <row r="17" spans="9:9" x14ac:dyDescent="0.35">
      <c r="I17" s="16"/>
    </row>
    <row r="18" spans="9:9" x14ac:dyDescent="0.35">
      <c r="I18" s="16"/>
    </row>
    <row r="19" spans="9:9" x14ac:dyDescent="0.35">
      <c r="I19" s="16"/>
    </row>
    <row r="20" spans="9:9" x14ac:dyDescent="0.35">
      <c r="I20" s="16"/>
    </row>
    <row r="21" spans="9:9" x14ac:dyDescent="0.35">
      <c r="I21" s="16"/>
    </row>
    <row r="22" spans="9:9" x14ac:dyDescent="0.35">
      <c r="I22" s="16"/>
    </row>
    <row r="23" spans="9:9" x14ac:dyDescent="0.35">
      <c r="I23" s="16"/>
    </row>
    <row r="24" spans="9:9" x14ac:dyDescent="0.35">
      <c r="I24" s="16"/>
    </row>
    <row r="25" spans="9:9" x14ac:dyDescent="0.35">
      <c r="I25" s="16"/>
    </row>
    <row r="26" spans="9:9" x14ac:dyDescent="0.35">
      <c r="I26" s="16"/>
    </row>
    <row r="27" spans="9:9" x14ac:dyDescent="0.35">
      <c r="I27" s="16"/>
    </row>
    <row r="28" spans="9:9" x14ac:dyDescent="0.35">
      <c r="I28" s="16"/>
    </row>
    <row r="29" spans="9:9" x14ac:dyDescent="0.35">
      <c r="I29" s="16"/>
    </row>
    <row r="30" spans="9:9" x14ac:dyDescent="0.35">
      <c r="I30" s="16"/>
    </row>
    <row r="31" spans="9:9" x14ac:dyDescent="0.35">
      <c r="I31" s="16"/>
    </row>
    <row r="32" spans="9:9" x14ac:dyDescent="0.35">
      <c r="I32" s="16"/>
    </row>
    <row r="33" spans="9:9" x14ac:dyDescent="0.35">
      <c r="I33" s="16"/>
    </row>
    <row r="34" spans="9:9" x14ac:dyDescent="0.35">
      <c r="I34" s="16"/>
    </row>
    <row r="35" spans="9:9" x14ac:dyDescent="0.35">
      <c r="I35" s="16"/>
    </row>
    <row r="36" spans="9:9" x14ac:dyDescent="0.35">
      <c r="I36" s="16"/>
    </row>
    <row r="37" spans="9:9" x14ac:dyDescent="0.35">
      <c r="I37" s="16"/>
    </row>
    <row r="38" spans="9:9" x14ac:dyDescent="0.35">
      <c r="I38" s="16"/>
    </row>
    <row r="39" spans="9:9" x14ac:dyDescent="0.35">
      <c r="I39" s="16"/>
    </row>
    <row r="40" spans="9:9" x14ac:dyDescent="0.35">
      <c r="I40" s="16"/>
    </row>
    <row r="41" spans="9:9" x14ac:dyDescent="0.35">
      <c r="I41" s="16"/>
    </row>
    <row r="42" spans="9:9" x14ac:dyDescent="0.35">
      <c r="I42" s="16"/>
    </row>
    <row r="43" spans="9:9" x14ac:dyDescent="0.35">
      <c r="I43" s="16"/>
    </row>
    <row r="44" spans="9:9" x14ac:dyDescent="0.35">
      <c r="I44" s="16"/>
    </row>
    <row r="45" spans="9:9" x14ac:dyDescent="0.35">
      <c r="I45" s="16"/>
    </row>
    <row r="46" spans="9:9" x14ac:dyDescent="0.35">
      <c r="I46" s="16"/>
    </row>
    <row r="47" spans="9:9" x14ac:dyDescent="0.35">
      <c r="I47" s="16"/>
    </row>
    <row r="48" spans="9:9" x14ac:dyDescent="0.35">
      <c r="I48" s="16"/>
    </row>
    <row r="49" spans="9:9" x14ac:dyDescent="0.35">
      <c r="I49" s="16"/>
    </row>
    <row r="50" spans="9:9" x14ac:dyDescent="0.35">
      <c r="I50" s="16"/>
    </row>
    <row r="51" spans="9:9" x14ac:dyDescent="0.35">
      <c r="I51" s="16"/>
    </row>
    <row r="52" spans="9:9" x14ac:dyDescent="0.35">
      <c r="I52" s="16"/>
    </row>
    <row r="53" spans="9:9" x14ac:dyDescent="0.35">
      <c r="I53" s="16"/>
    </row>
    <row r="54" spans="9:9" x14ac:dyDescent="0.35">
      <c r="I54" s="16"/>
    </row>
    <row r="55" spans="9:9" x14ac:dyDescent="0.35">
      <c r="I55" s="16"/>
    </row>
    <row r="56" spans="9:9" x14ac:dyDescent="0.35">
      <c r="I56" s="16"/>
    </row>
    <row r="57" spans="9:9" x14ac:dyDescent="0.35">
      <c r="I57" s="16"/>
    </row>
    <row r="58" spans="9:9" x14ac:dyDescent="0.35">
      <c r="I58" s="16"/>
    </row>
    <row r="59" spans="9:9" x14ac:dyDescent="0.35">
      <c r="I59" s="16"/>
    </row>
    <row r="60" spans="9:9" x14ac:dyDescent="0.35">
      <c r="I60" s="16"/>
    </row>
    <row r="61" spans="9:9" x14ac:dyDescent="0.35">
      <c r="I61" s="16"/>
    </row>
    <row r="62" spans="9:9" x14ac:dyDescent="0.35">
      <c r="I62" s="16"/>
    </row>
    <row r="63" spans="9:9" x14ac:dyDescent="0.35">
      <c r="I63" s="16"/>
    </row>
    <row r="64" spans="9:9" x14ac:dyDescent="0.35">
      <c r="I64" s="16"/>
    </row>
    <row r="65" spans="9:9" x14ac:dyDescent="0.35">
      <c r="I65" s="16"/>
    </row>
    <row r="66" spans="9:9" x14ac:dyDescent="0.35">
      <c r="I66" s="16"/>
    </row>
    <row r="67" spans="9:9" x14ac:dyDescent="0.35">
      <c r="I67" s="16"/>
    </row>
    <row r="68" spans="9:9" x14ac:dyDescent="0.35">
      <c r="I68" s="16"/>
    </row>
    <row r="69" spans="9:9" x14ac:dyDescent="0.35">
      <c r="I69" s="16"/>
    </row>
    <row r="70" spans="9:9" x14ac:dyDescent="0.35">
      <c r="I70" s="16"/>
    </row>
    <row r="71" spans="9:9" x14ac:dyDescent="0.35">
      <c r="I71" s="16"/>
    </row>
    <row r="72" spans="9:9" x14ac:dyDescent="0.35">
      <c r="I72" s="16"/>
    </row>
    <row r="73" spans="9:9" x14ac:dyDescent="0.35">
      <c r="I73" s="16"/>
    </row>
    <row r="74" spans="9:9" x14ac:dyDescent="0.35">
      <c r="I74" s="16"/>
    </row>
    <row r="75" spans="9:9" x14ac:dyDescent="0.35">
      <c r="I75" s="16"/>
    </row>
    <row r="76" spans="9:9" x14ac:dyDescent="0.35">
      <c r="I76" s="16"/>
    </row>
    <row r="77" spans="9:9" x14ac:dyDescent="0.35">
      <c r="I77" s="16"/>
    </row>
    <row r="78" spans="9:9" x14ac:dyDescent="0.35">
      <c r="I78" s="16"/>
    </row>
    <row r="79" spans="9:9" x14ac:dyDescent="0.35">
      <c r="I79" s="16"/>
    </row>
    <row r="80" spans="9:9" x14ac:dyDescent="0.35">
      <c r="I80" s="16"/>
    </row>
    <row r="81" spans="9:9" x14ac:dyDescent="0.35">
      <c r="I81" s="16"/>
    </row>
    <row r="82" spans="9:9" x14ac:dyDescent="0.35">
      <c r="I82" s="16"/>
    </row>
    <row r="83" spans="9:9" x14ac:dyDescent="0.35">
      <c r="I83" s="16"/>
    </row>
    <row r="84" spans="9:9" x14ac:dyDescent="0.35">
      <c r="I84" s="16"/>
    </row>
    <row r="85" spans="9:9" x14ac:dyDescent="0.35">
      <c r="I85" s="16"/>
    </row>
    <row r="86" spans="9:9" x14ac:dyDescent="0.35">
      <c r="I86" s="16"/>
    </row>
    <row r="87" spans="9:9" x14ac:dyDescent="0.35">
      <c r="I87" s="16"/>
    </row>
    <row r="88" spans="9:9" x14ac:dyDescent="0.35">
      <c r="I88" s="16"/>
    </row>
    <row r="89" spans="9:9" x14ac:dyDescent="0.35">
      <c r="I89" s="16"/>
    </row>
    <row r="90" spans="9:9" x14ac:dyDescent="0.35">
      <c r="I90" s="16"/>
    </row>
    <row r="91" spans="9:9" x14ac:dyDescent="0.35">
      <c r="I91" s="16"/>
    </row>
    <row r="92" spans="9:9" x14ac:dyDescent="0.35">
      <c r="I92" s="16"/>
    </row>
    <row r="93" spans="9:9" x14ac:dyDescent="0.35">
      <c r="I93" s="16"/>
    </row>
    <row r="94" spans="9:9" x14ac:dyDescent="0.35">
      <c r="I94" s="16"/>
    </row>
    <row r="95" spans="9:9" x14ac:dyDescent="0.35">
      <c r="I95" s="16"/>
    </row>
    <row r="96" spans="9:9" x14ac:dyDescent="0.35">
      <c r="I96" s="16"/>
    </row>
    <row r="97" spans="9:9" x14ac:dyDescent="0.35">
      <c r="I97" s="16"/>
    </row>
    <row r="98" spans="9:9" x14ac:dyDescent="0.35">
      <c r="I98" s="16"/>
    </row>
    <row r="99" spans="9:9" x14ac:dyDescent="0.35">
      <c r="I99" s="16"/>
    </row>
    <row r="100" spans="9:9" x14ac:dyDescent="0.35">
      <c r="I100" s="16"/>
    </row>
    <row r="101" spans="9:9" x14ac:dyDescent="0.35">
      <c r="I101" s="16"/>
    </row>
    <row r="102" spans="9:9" x14ac:dyDescent="0.35">
      <c r="I102" s="16"/>
    </row>
    <row r="103" spans="9:9" x14ac:dyDescent="0.35">
      <c r="I103" s="16"/>
    </row>
  </sheetData>
  <sheetProtection insertRows="0"/>
  <protectedRanges>
    <protectedRange sqref="C4:J6 A4:A6" name="Område1"/>
    <protectedRange sqref="B4:B6" name="Område1_1"/>
    <protectedRange sqref="K4:K6" name="Område4_1"/>
  </protectedRanges>
  <pageMargins left="0.70866141732283472" right="0.70866141732283472" top="0.74803149606299213" bottom="0.74803149606299213" header="0.31496062992125984" footer="0.31496062992125984"/>
  <pageSetup paperSize="9" scale="35" orientation="landscape" horizontalDpi="1200" verticalDpi="1200" r:id="rId1"/>
  <headerFooter>
    <oddHeader xml:space="preserve">&amp;L23.3-2401-18
Kaffe- och Vattenautomater med tillhörande varor och tjänster
</oddHeader>
  </headerFooter>
  <ignoredErrors>
    <ignoredError sqref="I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32888-2B10-4F45-9C98-C455F0DA115C}">
  <sheetPr>
    <tabColor theme="9"/>
  </sheetPr>
  <dimension ref="A1:K34"/>
  <sheetViews>
    <sheetView showGridLines="0" zoomScaleNormal="100" workbookViewId="0">
      <selection activeCell="D18" sqref="D18"/>
    </sheetView>
  </sheetViews>
  <sheetFormatPr defaultRowHeight="14.5" x14ac:dyDescent="0.35"/>
  <cols>
    <col min="1" max="2" width="23.26953125" customWidth="1"/>
    <col min="3" max="4" width="29.1796875" customWidth="1"/>
    <col min="5" max="5" width="23.54296875" customWidth="1"/>
    <col min="6" max="6" width="36.26953125" customWidth="1"/>
    <col min="7" max="8" width="21.7265625" customWidth="1"/>
    <col min="9" max="9" width="21.54296875" customWidth="1"/>
    <col min="10" max="10" width="21.7265625" customWidth="1"/>
    <col min="11" max="11" width="21.1796875" customWidth="1"/>
  </cols>
  <sheetData>
    <row r="1" spans="1:11" ht="23" x14ac:dyDescent="0.5">
      <c r="A1" s="11" t="s">
        <v>363</v>
      </c>
      <c r="B1" s="11"/>
    </row>
    <row r="2" spans="1:11" ht="20" x14ac:dyDescent="0.4">
      <c r="A2" s="12" t="s">
        <v>87</v>
      </c>
      <c r="B2" s="12"/>
    </row>
    <row r="3" spans="1:11" ht="56" x14ac:dyDescent="0.35">
      <c r="A3" s="1" t="s">
        <v>3</v>
      </c>
      <c r="B3" s="1" t="s">
        <v>90</v>
      </c>
      <c r="C3" s="1" t="s">
        <v>88</v>
      </c>
      <c r="D3" s="1" t="s">
        <v>7</v>
      </c>
      <c r="E3" s="1" t="s">
        <v>75</v>
      </c>
      <c r="F3" s="1" t="s">
        <v>89</v>
      </c>
      <c r="G3" s="1" t="s">
        <v>78</v>
      </c>
      <c r="H3" s="1" t="s">
        <v>79</v>
      </c>
      <c r="I3" s="1" t="s">
        <v>80</v>
      </c>
      <c r="J3" s="1" t="s">
        <v>81</v>
      </c>
      <c r="K3" s="1" t="s">
        <v>77</v>
      </c>
    </row>
    <row r="4" spans="1:11" x14ac:dyDescent="0.35">
      <c r="A4" s="7">
        <v>1</v>
      </c>
      <c r="B4" s="8"/>
      <c r="C4" s="6"/>
      <c r="D4" s="9"/>
      <c r="E4" s="19"/>
      <c r="F4" s="9"/>
      <c r="G4" s="10">
        <v>0</v>
      </c>
      <c r="H4" s="10">
        <v>0</v>
      </c>
      <c r="I4" s="10">
        <v>0</v>
      </c>
      <c r="J4" s="10">
        <v>0</v>
      </c>
      <c r="K4" s="10">
        <v>0</v>
      </c>
    </row>
    <row r="5" spans="1:11" x14ac:dyDescent="0.35">
      <c r="A5" s="7">
        <v>2</v>
      </c>
      <c r="B5" s="8"/>
      <c r="C5" s="6"/>
      <c r="D5" s="9"/>
      <c r="E5" s="19"/>
      <c r="F5" s="9"/>
      <c r="G5" s="10">
        <v>0</v>
      </c>
      <c r="H5" s="10">
        <v>0</v>
      </c>
      <c r="I5" s="10">
        <v>0</v>
      </c>
      <c r="J5" s="10">
        <v>0</v>
      </c>
      <c r="K5" s="10">
        <v>0</v>
      </c>
    </row>
    <row r="6" spans="1:11" x14ac:dyDescent="0.35">
      <c r="A6" s="7">
        <v>3</v>
      </c>
      <c r="B6" s="8"/>
      <c r="C6" s="6"/>
      <c r="D6" s="9"/>
      <c r="E6" s="19"/>
      <c r="F6" s="9"/>
      <c r="G6" s="10">
        <v>0</v>
      </c>
      <c r="H6" s="10">
        <v>0</v>
      </c>
      <c r="I6" s="10">
        <v>0</v>
      </c>
      <c r="J6" s="10">
        <v>0</v>
      </c>
      <c r="K6" s="10">
        <v>0</v>
      </c>
    </row>
    <row r="7" spans="1:11" x14ac:dyDescent="0.35">
      <c r="A7" s="7">
        <v>4</v>
      </c>
      <c r="B7" s="8"/>
      <c r="C7" s="6"/>
      <c r="D7" s="9"/>
      <c r="E7" s="19"/>
      <c r="F7" s="9"/>
      <c r="G7" s="10">
        <v>0</v>
      </c>
      <c r="H7" s="10">
        <v>0</v>
      </c>
      <c r="I7" s="10">
        <v>0</v>
      </c>
      <c r="J7" s="10">
        <v>0</v>
      </c>
      <c r="K7" s="10">
        <v>0</v>
      </c>
    </row>
    <row r="8" spans="1:11" x14ac:dyDescent="0.35">
      <c r="A8" s="7">
        <v>5</v>
      </c>
      <c r="B8" s="8"/>
      <c r="C8" s="6"/>
      <c r="D8" s="9"/>
      <c r="E8" s="19"/>
      <c r="F8" s="9"/>
      <c r="G8" s="10">
        <v>0</v>
      </c>
      <c r="H8" s="10">
        <v>0</v>
      </c>
      <c r="I8" s="10">
        <v>0</v>
      </c>
      <c r="J8" s="10">
        <v>0</v>
      </c>
      <c r="K8" s="10">
        <v>0</v>
      </c>
    </row>
    <row r="9" spans="1:11" x14ac:dyDescent="0.35">
      <c r="A9" s="7">
        <v>6</v>
      </c>
      <c r="B9" s="8"/>
      <c r="C9" s="6"/>
      <c r="D9" s="9"/>
      <c r="E9" s="3"/>
      <c r="F9" s="9"/>
      <c r="G9" s="10">
        <v>0</v>
      </c>
      <c r="H9" s="10">
        <v>0</v>
      </c>
      <c r="I9" s="10">
        <v>0</v>
      </c>
      <c r="J9" s="10">
        <v>0</v>
      </c>
      <c r="K9" s="10">
        <v>0</v>
      </c>
    </row>
    <row r="10" spans="1:11" x14ac:dyDescent="0.35">
      <c r="A10" s="7">
        <v>7</v>
      </c>
      <c r="B10" s="8"/>
      <c r="C10" s="6"/>
      <c r="D10" s="9"/>
      <c r="E10" s="3"/>
      <c r="F10" s="9"/>
      <c r="G10" s="10">
        <v>0</v>
      </c>
      <c r="H10" s="10">
        <v>0</v>
      </c>
      <c r="I10" s="10">
        <v>0</v>
      </c>
      <c r="J10" s="10">
        <v>0</v>
      </c>
      <c r="K10" s="10">
        <v>0</v>
      </c>
    </row>
    <row r="11" spans="1:11" x14ac:dyDescent="0.35">
      <c r="A11" s="7">
        <v>8</v>
      </c>
      <c r="B11" s="8"/>
      <c r="C11" s="6"/>
      <c r="D11" s="9"/>
      <c r="E11" s="3"/>
      <c r="F11" s="9"/>
      <c r="G11" s="10">
        <v>0</v>
      </c>
      <c r="H11" s="10">
        <v>0</v>
      </c>
      <c r="I11" s="10">
        <v>0</v>
      </c>
      <c r="J11" s="10">
        <v>0</v>
      </c>
      <c r="K11" s="10">
        <v>0</v>
      </c>
    </row>
    <row r="12" spans="1:11" x14ac:dyDescent="0.35">
      <c r="A12" s="7">
        <v>9</v>
      </c>
      <c r="B12" s="8"/>
      <c r="C12" s="6"/>
      <c r="D12" s="9"/>
      <c r="E12" s="3"/>
      <c r="F12" s="9"/>
      <c r="G12" s="10">
        <v>0</v>
      </c>
      <c r="H12" s="10">
        <v>0</v>
      </c>
      <c r="I12" s="10">
        <v>0</v>
      </c>
      <c r="J12" s="10">
        <v>0</v>
      </c>
      <c r="K12" s="10">
        <v>0</v>
      </c>
    </row>
    <row r="13" spans="1:11" x14ac:dyDescent="0.35">
      <c r="A13" s="7">
        <v>10</v>
      </c>
      <c r="B13" s="8"/>
      <c r="C13" s="6"/>
      <c r="D13" s="9"/>
      <c r="E13" s="3"/>
      <c r="F13" s="9"/>
      <c r="G13" s="10">
        <v>0</v>
      </c>
      <c r="H13" s="10">
        <v>0</v>
      </c>
      <c r="I13" s="10">
        <v>0</v>
      </c>
      <c r="J13" s="10">
        <v>0</v>
      </c>
      <c r="K13" s="10">
        <v>0</v>
      </c>
    </row>
    <row r="14" spans="1:11" x14ac:dyDescent="0.35">
      <c r="A14" s="7">
        <v>11</v>
      </c>
      <c r="B14" s="8"/>
      <c r="C14" s="6"/>
      <c r="D14" s="9"/>
      <c r="E14" s="3"/>
      <c r="F14" s="9"/>
      <c r="G14" s="10">
        <v>0</v>
      </c>
      <c r="H14" s="10">
        <v>0</v>
      </c>
      <c r="I14" s="10">
        <v>0</v>
      </c>
      <c r="J14" s="10">
        <v>0</v>
      </c>
      <c r="K14" s="10">
        <v>0</v>
      </c>
    </row>
    <row r="15" spans="1:11" x14ac:dyDescent="0.35">
      <c r="A15" s="7">
        <v>12</v>
      </c>
      <c r="B15" s="8"/>
      <c r="C15" s="6"/>
      <c r="D15" s="9"/>
      <c r="E15" s="3"/>
      <c r="F15" s="9"/>
      <c r="G15" s="10">
        <v>0</v>
      </c>
      <c r="H15" s="10">
        <v>0</v>
      </c>
      <c r="I15" s="10">
        <v>0</v>
      </c>
      <c r="J15" s="10">
        <v>0</v>
      </c>
      <c r="K15" s="10">
        <v>0</v>
      </c>
    </row>
    <row r="16" spans="1:11" x14ac:dyDescent="0.35">
      <c r="A16" s="7">
        <v>13</v>
      </c>
      <c r="B16" s="8"/>
      <c r="C16" s="6"/>
      <c r="D16" s="9"/>
      <c r="E16" s="3"/>
      <c r="F16" s="9"/>
      <c r="G16" s="10">
        <v>0</v>
      </c>
      <c r="H16" s="10">
        <v>0</v>
      </c>
      <c r="I16" s="10">
        <v>0</v>
      </c>
      <c r="J16" s="10">
        <v>0</v>
      </c>
      <c r="K16" s="10">
        <v>0</v>
      </c>
    </row>
    <row r="17" spans="1:11" x14ac:dyDescent="0.35">
      <c r="A17" s="7">
        <v>14</v>
      </c>
      <c r="B17" s="8"/>
      <c r="C17" s="6"/>
      <c r="D17" s="9"/>
      <c r="E17" s="3"/>
      <c r="F17" s="9"/>
      <c r="G17" s="10">
        <v>0</v>
      </c>
      <c r="H17" s="10">
        <v>0</v>
      </c>
      <c r="I17" s="10">
        <v>0</v>
      </c>
      <c r="J17" s="10">
        <v>0</v>
      </c>
      <c r="K17" s="10">
        <v>0</v>
      </c>
    </row>
    <row r="18" spans="1:11" x14ac:dyDescent="0.35">
      <c r="A18" s="7">
        <v>15</v>
      </c>
      <c r="B18" s="8"/>
      <c r="C18" s="6"/>
      <c r="D18" s="9"/>
      <c r="E18" s="3"/>
      <c r="F18" s="9"/>
      <c r="G18" s="10">
        <v>0</v>
      </c>
      <c r="H18" s="10">
        <v>0</v>
      </c>
      <c r="I18" s="10">
        <v>0</v>
      </c>
      <c r="J18" s="10">
        <v>0</v>
      </c>
      <c r="K18" s="10">
        <v>0</v>
      </c>
    </row>
    <row r="19" spans="1:11" x14ac:dyDescent="0.35">
      <c r="A19" s="7">
        <v>16</v>
      </c>
      <c r="B19" s="8"/>
      <c r="C19" s="6"/>
      <c r="D19" s="9"/>
      <c r="E19" s="3"/>
      <c r="F19" s="9"/>
      <c r="G19" s="10">
        <v>0</v>
      </c>
      <c r="H19" s="10">
        <v>0</v>
      </c>
      <c r="I19" s="10">
        <v>0</v>
      </c>
      <c r="J19" s="10">
        <v>0</v>
      </c>
      <c r="K19" s="10">
        <v>0</v>
      </c>
    </row>
    <row r="20" spans="1:11" x14ac:dyDescent="0.35">
      <c r="A20" s="7">
        <v>17</v>
      </c>
      <c r="B20" s="8"/>
      <c r="C20" s="6"/>
      <c r="D20" s="9"/>
      <c r="E20" s="3"/>
      <c r="F20" s="9"/>
      <c r="G20" s="10">
        <v>0</v>
      </c>
      <c r="H20" s="10">
        <v>0</v>
      </c>
      <c r="I20" s="10">
        <v>0</v>
      </c>
      <c r="J20" s="10">
        <v>0</v>
      </c>
      <c r="K20" s="10">
        <v>0</v>
      </c>
    </row>
    <row r="21" spans="1:11" x14ac:dyDescent="0.35">
      <c r="A21" s="7">
        <v>18</v>
      </c>
      <c r="B21" s="8"/>
      <c r="C21" s="6"/>
      <c r="D21" s="9"/>
      <c r="E21" s="3"/>
      <c r="F21" s="9"/>
      <c r="G21" s="10">
        <v>0</v>
      </c>
      <c r="H21" s="10">
        <v>0</v>
      </c>
      <c r="I21" s="10">
        <v>0</v>
      </c>
      <c r="J21" s="10">
        <v>0</v>
      </c>
      <c r="K21" s="10">
        <v>0</v>
      </c>
    </row>
    <row r="22" spans="1:11" x14ac:dyDescent="0.35">
      <c r="A22" s="7">
        <v>19</v>
      </c>
      <c r="B22" s="8"/>
      <c r="C22" s="6"/>
      <c r="D22" s="9"/>
      <c r="E22" s="3"/>
      <c r="F22" s="9"/>
      <c r="G22" s="10">
        <v>0</v>
      </c>
      <c r="H22" s="10">
        <v>0</v>
      </c>
      <c r="I22" s="10">
        <v>0</v>
      </c>
      <c r="J22" s="10">
        <v>0</v>
      </c>
      <c r="K22" s="10">
        <v>0</v>
      </c>
    </row>
    <row r="23" spans="1:11" x14ac:dyDescent="0.35">
      <c r="A23" s="7">
        <v>20</v>
      </c>
      <c r="B23" s="8"/>
      <c r="C23" s="6"/>
      <c r="D23" s="9"/>
      <c r="E23" s="3"/>
      <c r="F23" s="9"/>
      <c r="G23" s="10">
        <v>0</v>
      </c>
      <c r="H23" s="10">
        <v>0</v>
      </c>
      <c r="I23" s="10">
        <v>0</v>
      </c>
      <c r="J23" s="10">
        <v>0</v>
      </c>
      <c r="K23" s="10">
        <v>0</v>
      </c>
    </row>
    <row r="24" spans="1:11" x14ac:dyDescent="0.35">
      <c r="A24" s="7">
        <v>21</v>
      </c>
      <c r="B24" s="8"/>
      <c r="C24" s="6"/>
      <c r="D24" s="9"/>
      <c r="E24" s="3"/>
      <c r="F24" s="9"/>
      <c r="G24" s="10">
        <v>0</v>
      </c>
      <c r="H24" s="10">
        <v>0</v>
      </c>
      <c r="I24" s="10">
        <v>0</v>
      </c>
      <c r="J24" s="10">
        <v>0</v>
      </c>
      <c r="K24" s="10">
        <v>0</v>
      </c>
    </row>
    <row r="25" spans="1:11" x14ac:dyDescent="0.35">
      <c r="A25" s="7">
        <v>22</v>
      </c>
      <c r="B25" s="8"/>
      <c r="C25" s="6"/>
      <c r="D25" s="9"/>
      <c r="E25" s="3"/>
      <c r="F25" s="9"/>
      <c r="G25" s="10">
        <v>0</v>
      </c>
      <c r="H25" s="10">
        <v>0</v>
      </c>
      <c r="I25" s="10">
        <v>0</v>
      </c>
      <c r="J25" s="10">
        <v>0</v>
      </c>
      <c r="K25" s="10">
        <v>0</v>
      </c>
    </row>
    <row r="26" spans="1:11" x14ac:dyDescent="0.35">
      <c r="A26" s="7">
        <v>23</v>
      </c>
      <c r="B26" s="8"/>
      <c r="C26" s="6"/>
      <c r="D26" s="9"/>
      <c r="E26" s="3"/>
      <c r="F26" s="9"/>
      <c r="G26" s="10">
        <v>0</v>
      </c>
      <c r="H26" s="10">
        <v>0</v>
      </c>
      <c r="I26" s="10">
        <v>0</v>
      </c>
      <c r="J26" s="10">
        <v>0</v>
      </c>
      <c r="K26" s="10">
        <v>0</v>
      </c>
    </row>
    <row r="27" spans="1:11" x14ac:dyDescent="0.35">
      <c r="A27" s="7">
        <v>24</v>
      </c>
      <c r="B27" s="8"/>
      <c r="C27" s="6"/>
      <c r="D27" s="9"/>
      <c r="E27" s="3"/>
      <c r="F27" s="9"/>
      <c r="G27" s="10">
        <v>0</v>
      </c>
      <c r="H27" s="10">
        <v>0</v>
      </c>
      <c r="I27" s="10">
        <v>0</v>
      </c>
      <c r="J27" s="10">
        <v>0</v>
      </c>
      <c r="K27" s="10">
        <v>0</v>
      </c>
    </row>
    <row r="28" spans="1:11" x14ac:dyDescent="0.35">
      <c r="A28" s="7">
        <v>25</v>
      </c>
      <c r="B28" s="8"/>
      <c r="C28" s="6"/>
      <c r="D28" s="9"/>
      <c r="E28" s="3"/>
      <c r="F28" s="9"/>
      <c r="G28" s="10">
        <v>0</v>
      </c>
      <c r="H28" s="10">
        <v>0</v>
      </c>
      <c r="I28" s="10">
        <v>0</v>
      </c>
      <c r="J28" s="10">
        <v>0</v>
      </c>
      <c r="K28" s="10">
        <v>0</v>
      </c>
    </row>
    <row r="29" spans="1:11" x14ac:dyDescent="0.35">
      <c r="A29" s="7">
        <v>26</v>
      </c>
      <c r="B29" s="8"/>
      <c r="C29" s="6"/>
      <c r="D29" s="9"/>
      <c r="E29" s="3"/>
      <c r="F29" s="9"/>
      <c r="G29" s="10">
        <v>0</v>
      </c>
      <c r="H29" s="10">
        <v>0</v>
      </c>
      <c r="I29" s="10">
        <v>0</v>
      </c>
      <c r="J29" s="10">
        <v>0</v>
      </c>
      <c r="K29" s="10">
        <v>0</v>
      </c>
    </row>
    <row r="30" spans="1:11" x14ac:dyDescent="0.35">
      <c r="A30" s="7">
        <v>27</v>
      </c>
      <c r="B30" s="8"/>
      <c r="C30" s="6"/>
      <c r="D30" s="9"/>
      <c r="E30" s="3"/>
      <c r="F30" s="9"/>
      <c r="G30" s="10">
        <v>0</v>
      </c>
      <c r="H30" s="10">
        <v>0</v>
      </c>
      <c r="I30" s="10">
        <v>0</v>
      </c>
      <c r="J30" s="10">
        <v>0</v>
      </c>
      <c r="K30" s="10">
        <v>0</v>
      </c>
    </row>
    <row r="31" spans="1:11" x14ac:dyDescent="0.35">
      <c r="A31" s="7">
        <v>28</v>
      </c>
      <c r="B31" s="8"/>
      <c r="C31" s="6"/>
      <c r="D31" s="9"/>
      <c r="E31" s="3"/>
      <c r="F31" s="9"/>
      <c r="G31" s="10">
        <v>0</v>
      </c>
      <c r="H31" s="10">
        <v>0</v>
      </c>
      <c r="I31" s="10">
        <v>0</v>
      </c>
      <c r="J31" s="10">
        <v>0</v>
      </c>
      <c r="K31" s="10">
        <v>0</v>
      </c>
    </row>
    <row r="32" spans="1:11" x14ac:dyDescent="0.35">
      <c r="A32" s="7">
        <v>29</v>
      </c>
      <c r="B32" s="8"/>
      <c r="C32" s="6"/>
      <c r="D32" s="9"/>
      <c r="E32" s="3"/>
      <c r="F32" s="9"/>
      <c r="G32" s="10">
        <v>0</v>
      </c>
      <c r="H32" s="10">
        <v>0</v>
      </c>
      <c r="I32" s="10">
        <v>0</v>
      </c>
      <c r="J32" s="10">
        <v>0</v>
      </c>
      <c r="K32" s="10">
        <v>0</v>
      </c>
    </row>
    <row r="33" spans="1:11" x14ac:dyDescent="0.35">
      <c r="A33" s="7">
        <v>30</v>
      </c>
      <c r="B33" s="8"/>
      <c r="C33" s="6"/>
      <c r="D33" s="9"/>
      <c r="E33" s="3"/>
      <c r="F33" s="9"/>
      <c r="G33" s="10">
        <v>0</v>
      </c>
      <c r="H33" s="10">
        <v>0</v>
      </c>
      <c r="I33" s="10">
        <v>0</v>
      </c>
      <c r="J33" s="10">
        <v>0</v>
      </c>
      <c r="K33" s="10">
        <v>0</v>
      </c>
    </row>
    <row r="34" spans="1:11" ht="17.5" x14ac:dyDescent="0.35">
      <c r="A34" s="17"/>
      <c r="B34" s="17"/>
      <c r="C34" s="18"/>
      <c r="D34" s="18"/>
      <c r="E34" s="18"/>
      <c r="F34" s="18"/>
      <c r="G34" s="18"/>
    </row>
  </sheetData>
  <sheetProtection insertRows="0"/>
  <protectedRanges>
    <protectedRange sqref="A9:B12 A18:B21 A27:B30 F9:K33 D9:D33" name="Område2_1"/>
    <protectedRange sqref="F4:K8 A4:B8 A13:B17 A22:B26 A31:B33 D4:D8" name="Område1_1"/>
    <protectedRange sqref="E5:E7" name="Område1_2"/>
    <protectedRange sqref="E4" name="Område1_3"/>
    <protectedRange sqref="E8" name="Område1_5"/>
    <protectedRange sqref="E9:E33" name="Område1_7"/>
    <protectedRange sqref="C4:C33" name="Område1_4"/>
  </protectedRanges>
  <pageMargins left="0.7" right="0.7" top="0.75" bottom="0.75" header="0.3" footer="0.3"/>
  <pageSetup paperSize="9"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96A8-3E81-4990-B7A9-DFBA352AD6CE}">
  <sheetPr>
    <tabColor theme="6"/>
  </sheetPr>
  <dimension ref="A1:M22"/>
  <sheetViews>
    <sheetView showGridLines="0" zoomScale="60" zoomScaleNormal="60" workbookViewId="0">
      <selection activeCell="C1" sqref="C1"/>
    </sheetView>
  </sheetViews>
  <sheetFormatPr defaultRowHeight="14.5" x14ac:dyDescent="0.35"/>
  <cols>
    <col min="1" max="1" width="40.1796875" customWidth="1"/>
    <col min="2" max="2" width="47.453125" customWidth="1"/>
    <col min="3" max="4" width="26.81640625" customWidth="1"/>
    <col min="5" max="7" width="24" customWidth="1"/>
    <col min="8" max="8" width="24.26953125" customWidth="1"/>
    <col min="9" max="9" width="25.54296875" customWidth="1"/>
    <col min="10" max="10" width="18.81640625" customWidth="1"/>
    <col min="11" max="11" width="24.453125" customWidth="1"/>
    <col min="12" max="12" width="17.81640625" customWidth="1"/>
    <col min="13" max="13" width="2.54296875" bestFit="1" customWidth="1"/>
    <col min="14" max="14" width="30.54296875" customWidth="1"/>
  </cols>
  <sheetData>
    <row r="1" spans="1:13" ht="23" x14ac:dyDescent="0.5">
      <c r="A1" s="32" t="s">
        <v>529</v>
      </c>
      <c r="C1" s="32" t="s">
        <v>553</v>
      </c>
    </row>
    <row r="2" spans="1:13" ht="20" x14ac:dyDescent="0.4">
      <c r="A2" s="12" t="s">
        <v>91</v>
      </c>
    </row>
    <row r="3" spans="1:13" ht="62" x14ac:dyDescent="0.35">
      <c r="A3" s="84" t="s">
        <v>3</v>
      </c>
      <c r="B3" s="85" t="s">
        <v>542</v>
      </c>
      <c r="C3" s="86" t="s">
        <v>76</v>
      </c>
      <c r="D3" s="86" t="s">
        <v>7</v>
      </c>
      <c r="E3" s="86" t="s">
        <v>78</v>
      </c>
      <c r="F3" s="86" t="s">
        <v>79</v>
      </c>
      <c r="G3" s="86" t="s">
        <v>80</v>
      </c>
      <c r="H3" s="86" t="s">
        <v>81</v>
      </c>
      <c r="I3" s="86" t="s">
        <v>105</v>
      </c>
      <c r="J3" s="86" t="s">
        <v>540</v>
      </c>
      <c r="K3" s="86" t="s">
        <v>316</v>
      </c>
      <c r="L3" s="86" t="s">
        <v>317</v>
      </c>
      <c r="M3" s="21"/>
    </row>
    <row r="4" spans="1:13" ht="21" customHeight="1" x14ac:dyDescent="0.35">
      <c r="A4" s="45">
        <v>1</v>
      </c>
      <c r="B4" s="76" t="s">
        <v>364</v>
      </c>
      <c r="C4" s="77" t="s">
        <v>129</v>
      </c>
      <c r="D4" s="77">
        <v>3001709</v>
      </c>
      <c r="E4" s="78">
        <v>1520</v>
      </c>
      <c r="F4" s="78">
        <v>1520</v>
      </c>
      <c r="G4" s="78">
        <v>1047</v>
      </c>
      <c r="H4" s="78">
        <v>818</v>
      </c>
      <c r="I4" s="79">
        <v>39.200000000000003</v>
      </c>
      <c r="J4" s="80">
        <v>39312</v>
      </c>
      <c r="K4" s="58">
        <v>48101705</v>
      </c>
      <c r="L4" s="81">
        <v>0.25</v>
      </c>
      <c r="M4" s="21"/>
    </row>
    <row r="5" spans="1:13" ht="21" customHeight="1" x14ac:dyDescent="0.35">
      <c r="A5" s="45">
        <v>2</v>
      </c>
      <c r="B5" s="76" t="s">
        <v>365</v>
      </c>
      <c r="C5" s="77" t="s">
        <v>130</v>
      </c>
      <c r="D5" s="77">
        <v>3001710</v>
      </c>
      <c r="E5" s="78">
        <v>1625</v>
      </c>
      <c r="F5" s="78">
        <v>1625</v>
      </c>
      <c r="G5" s="78">
        <v>1152</v>
      </c>
      <c r="H5" s="78">
        <v>886</v>
      </c>
      <c r="I5" s="79">
        <v>39.200000000000003</v>
      </c>
      <c r="J5" s="80">
        <v>39312</v>
      </c>
      <c r="K5" s="58">
        <v>48101705</v>
      </c>
      <c r="L5" s="81">
        <v>0.25</v>
      </c>
      <c r="M5" s="21"/>
    </row>
    <row r="6" spans="1:13" ht="21" customHeight="1" x14ac:dyDescent="0.35">
      <c r="A6" s="45">
        <v>3</v>
      </c>
      <c r="B6" s="76" t="s">
        <v>366</v>
      </c>
      <c r="C6" s="77" t="s">
        <v>131</v>
      </c>
      <c r="D6" s="77">
        <v>300170922</v>
      </c>
      <c r="E6" s="78">
        <v>1520</v>
      </c>
      <c r="F6" s="78">
        <v>1520</v>
      </c>
      <c r="G6" s="78">
        <v>1179</v>
      </c>
      <c r="H6" s="78">
        <v>838</v>
      </c>
      <c r="I6" s="79">
        <v>39.200000000000003</v>
      </c>
      <c r="J6" s="80">
        <v>39312</v>
      </c>
      <c r="K6" s="58">
        <v>48101705</v>
      </c>
      <c r="L6" s="81">
        <v>0.25</v>
      </c>
      <c r="M6" s="21"/>
    </row>
    <row r="7" spans="1:13" ht="62" x14ac:dyDescent="0.35">
      <c r="A7" s="84" t="s">
        <v>3</v>
      </c>
      <c r="B7" s="85" t="s">
        <v>543</v>
      </c>
      <c r="C7" s="86" t="s">
        <v>76</v>
      </c>
      <c r="D7" s="86" t="s">
        <v>7</v>
      </c>
      <c r="E7" s="86" t="s">
        <v>78</v>
      </c>
      <c r="F7" s="86" t="s">
        <v>79</v>
      </c>
      <c r="G7" s="86" t="s">
        <v>80</v>
      </c>
      <c r="H7" s="86" t="s">
        <v>81</v>
      </c>
      <c r="I7" s="86" t="s">
        <v>105</v>
      </c>
      <c r="J7" s="86" t="s">
        <v>540</v>
      </c>
      <c r="K7" s="86" t="s">
        <v>316</v>
      </c>
      <c r="L7" s="86" t="s">
        <v>317</v>
      </c>
      <c r="M7" s="21"/>
    </row>
    <row r="8" spans="1:13" ht="21" customHeight="1" x14ac:dyDescent="0.35">
      <c r="A8" s="45">
        <v>4</v>
      </c>
      <c r="B8" s="76" t="s">
        <v>367</v>
      </c>
      <c r="C8" s="77" t="s">
        <v>132</v>
      </c>
      <c r="D8" s="77">
        <v>300171022</v>
      </c>
      <c r="E8" s="78">
        <v>1667</v>
      </c>
      <c r="F8" s="78">
        <v>1667</v>
      </c>
      <c r="G8" s="78">
        <v>1152</v>
      </c>
      <c r="H8" s="78">
        <v>897</v>
      </c>
      <c r="I8" s="79">
        <v>39.200000000000003</v>
      </c>
      <c r="J8" s="78">
        <v>45360</v>
      </c>
      <c r="K8" s="58">
        <v>48101705</v>
      </c>
      <c r="L8" s="81">
        <v>0.25</v>
      </c>
      <c r="M8" s="21"/>
    </row>
    <row r="9" spans="1:13" ht="21" customHeight="1" x14ac:dyDescent="0.35">
      <c r="A9" s="45">
        <v>5</v>
      </c>
      <c r="B9" s="76" t="s">
        <v>368</v>
      </c>
      <c r="C9" s="77" t="s">
        <v>257</v>
      </c>
      <c r="D9" s="77">
        <v>300171032</v>
      </c>
      <c r="E9" s="78">
        <v>1703</v>
      </c>
      <c r="F9" s="78">
        <v>1703</v>
      </c>
      <c r="G9" s="78">
        <v>1174</v>
      </c>
      <c r="H9" s="78">
        <v>912</v>
      </c>
      <c r="I9" s="79">
        <v>39.200000000000003</v>
      </c>
      <c r="J9" s="78">
        <v>45360</v>
      </c>
      <c r="K9" s="58">
        <v>48101705</v>
      </c>
      <c r="L9" s="81">
        <v>0.25</v>
      </c>
      <c r="M9" s="21"/>
    </row>
    <row r="10" spans="1:13" ht="31" x14ac:dyDescent="0.35">
      <c r="A10" s="45">
        <v>6</v>
      </c>
      <c r="B10" s="76" t="s">
        <v>369</v>
      </c>
      <c r="C10" s="77" t="s">
        <v>523</v>
      </c>
      <c r="D10" s="82">
        <v>3001150</v>
      </c>
      <c r="E10" s="78">
        <v>1583</v>
      </c>
      <c r="F10" s="78">
        <v>1583</v>
      </c>
      <c r="G10" s="78">
        <v>1093</v>
      </c>
      <c r="H10" s="78">
        <v>838</v>
      </c>
      <c r="I10" s="79">
        <v>39.200000000000003</v>
      </c>
      <c r="J10" s="83">
        <v>45360</v>
      </c>
      <c r="K10" s="58">
        <v>48101705</v>
      </c>
      <c r="L10" s="81">
        <v>0.25</v>
      </c>
      <c r="M10" s="21"/>
    </row>
    <row r="11" spans="1:13" ht="21" customHeight="1" x14ac:dyDescent="0.35">
      <c r="A11" s="45">
        <v>7</v>
      </c>
      <c r="B11" s="76" t="s">
        <v>370</v>
      </c>
      <c r="C11" s="77" t="s">
        <v>250</v>
      </c>
      <c r="D11" s="77">
        <v>3001701</v>
      </c>
      <c r="E11" s="78">
        <v>2177</v>
      </c>
      <c r="F11" s="78">
        <v>2177</v>
      </c>
      <c r="G11" s="78">
        <v>1504</v>
      </c>
      <c r="H11" s="78">
        <v>1169</v>
      </c>
      <c r="I11" s="79">
        <v>37.200000000000003</v>
      </c>
      <c r="J11" s="78">
        <v>55440</v>
      </c>
      <c r="K11" s="58">
        <v>48101705</v>
      </c>
      <c r="L11" s="81">
        <v>0.25</v>
      </c>
      <c r="M11" s="21"/>
    </row>
    <row r="12" spans="1:13" ht="21" customHeight="1" x14ac:dyDescent="0.35">
      <c r="A12" s="45">
        <v>8</v>
      </c>
      <c r="B12" s="76" t="s">
        <v>371</v>
      </c>
      <c r="C12" s="77" t="s">
        <v>133</v>
      </c>
      <c r="D12" s="77">
        <v>3001194</v>
      </c>
      <c r="E12" s="78">
        <v>1571</v>
      </c>
      <c r="F12" s="78">
        <v>1571</v>
      </c>
      <c r="G12" s="78">
        <v>1085</v>
      </c>
      <c r="H12" s="78">
        <v>838</v>
      </c>
      <c r="I12" s="79">
        <v>61.2</v>
      </c>
      <c r="J12" s="78">
        <v>45360</v>
      </c>
      <c r="K12" s="58">
        <v>48101705</v>
      </c>
      <c r="L12" s="81">
        <v>0.25</v>
      </c>
      <c r="M12" s="21"/>
    </row>
    <row r="13" spans="1:13" ht="62" x14ac:dyDescent="0.35">
      <c r="A13" s="84" t="s">
        <v>3</v>
      </c>
      <c r="B13" s="85" t="s">
        <v>544</v>
      </c>
      <c r="C13" s="86" t="s">
        <v>76</v>
      </c>
      <c r="D13" s="86" t="s">
        <v>7</v>
      </c>
      <c r="E13" s="86" t="s">
        <v>78</v>
      </c>
      <c r="F13" s="86" t="s">
        <v>79</v>
      </c>
      <c r="G13" s="86" t="s">
        <v>80</v>
      </c>
      <c r="H13" s="86" t="s">
        <v>81</v>
      </c>
      <c r="I13" s="86" t="s">
        <v>105</v>
      </c>
      <c r="J13" s="86" t="s">
        <v>540</v>
      </c>
      <c r="K13" s="86" t="s">
        <v>316</v>
      </c>
      <c r="L13" s="86" t="s">
        <v>317</v>
      </c>
      <c r="M13" s="21"/>
    </row>
    <row r="14" spans="1:13" ht="31" x14ac:dyDescent="0.35">
      <c r="A14" s="45">
        <v>9</v>
      </c>
      <c r="B14" s="76" t="s">
        <v>372</v>
      </c>
      <c r="C14" s="77" t="s">
        <v>256</v>
      </c>
      <c r="D14" s="77">
        <v>3001700</v>
      </c>
      <c r="E14" s="78">
        <v>2319</v>
      </c>
      <c r="F14" s="78">
        <v>2319</v>
      </c>
      <c r="G14" s="78">
        <v>1599</v>
      </c>
      <c r="H14" s="78">
        <v>1242</v>
      </c>
      <c r="I14" s="79">
        <v>37.200000000000003</v>
      </c>
      <c r="J14" s="78">
        <v>59472</v>
      </c>
      <c r="K14" s="58">
        <v>48101705</v>
      </c>
      <c r="L14" s="81">
        <v>0.25</v>
      </c>
      <c r="M14" s="21"/>
    </row>
    <row r="15" spans="1:13" ht="31" x14ac:dyDescent="0.35">
      <c r="A15" s="45">
        <v>10</v>
      </c>
      <c r="B15" s="76" t="s">
        <v>373</v>
      </c>
      <c r="C15" s="77" t="s">
        <v>524</v>
      </c>
      <c r="D15" s="77">
        <v>3001720</v>
      </c>
      <c r="E15" s="78">
        <v>2332</v>
      </c>
      <c r="F15" s="78">
        <v>2332</v>
      </c>
      <c r="G15" s="78">
        <v>1536</v>
      </c>
      <c r="H15" s="78">
        <v>1190</v>
      </c>
      <c r="I15" s="79">
        <v>37.200000000000003</v>
      </c>
      <c r="J15" s="78">
        <v>59472</v>
      </c>
      <c r="K15" s="58">
        <v>48101705</v>
      </c>
      <c r="L15" s="81">
        <v>0.25</v>
      </c>
      <c r="M15" s="21"/>
    </row>
    <row r="16" spans="1:13" ht="21" customHeight="1" x14ac:dyDescent="0.35">
      <c r="A16" s="20"/>
      <c r="B16" s="21"/>
      <c r="C16" s="21"/>
      <c r="D16" s="21"/>
      <c r="E16" s="21"/>
      <c r="F16" s="21"/>
      <c r="G16" s="21"/>
      <c r="H16" s="21"/>
      <c r="I16" s="21"/>
      <c r="J16" s="21"/>
      <c r="K16" s="21"/>
      <c r="L16" s="21"/>
      <c r="M16" s="21"/>
    </row>
    <row r="17" spans="1:13" ht="21" customHeight="1" x14ac:dyDescent="0.35">
      <c r="A17" s="20"/>
      <c r="B17" s="21"/>
      <c r="C17" s="37"/>
      <c r="D17" s="37"/>
      <c r="E17" s="33"/>
      <c r="F17" s="33"/>
      <c r="G17" s="33"/>
      <c r="H17" s="33"/>
      <c r="I17" s="34"/>
      <c r="J17" s="33"/>
      <c r="K17" s="35"/>
      <c r="L17" s="36"/>
      <c r="M17" s="21"/>
    </row>
    <row r="22" spans="1:13" x14ac:dyDescent="0.35">
      <c r="C22" t="s">
        <v>522</v>
      </c>
    </row>
  </sheetData>
  <phoneticPr fontId="8" type="noConversion"/>
  <pageMargins left="0.7" right="0.7" top="0.75" bottom="0.75" header="0.3" footer="0.3"/>
  <pageSetup paperSize="9"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8BBA-2B62-42E0-A075-CF550D40B106}">
  <sheetPr>
    <tabColor theme="6"/>
  </sheetPr>
  <dimension ref="A1:M85"/>
  <sheetViews>
    <sheetView showGridLines="0" tabSelected="1" zoomScale="75" zoomScaleNormal="75" workbookViewId="0">
      <selection activeCell="H17" sqref="H17"/>
    </sheetView>
  </sheetViews>
  <sheetFormatPr defaultColWidth="9.1796875" defaultRowHeight="14.5" x14ac:dyDescent="0.35"/>
  <cols>
    <col min="1" max="1" width="21.54296875" style="111" customWidth="1"/>
    <col min="2" max="2" width="25.26953125" style="111" customWidth="1"/>
    <col min="3" max="3" width="22" style="111" customWidth="1"/>
    <col min="4" max="4" width="23.1796875" style="111" customWidth="1"/>
    <col min="5" max="5" width="26.453125" style="111" customWidth="1"/>
    <col min="6" max="6" width="18.1796875" style="111" customWidth="1"/>
    <col min="7" max="7" width="25.26953125" style="111" customWidth="1"/>
    <col min="8" max="9" width="22.453125" style="111" bestFit="1" customWidth="1"/>
    <col min="10" max="10" width="19.54296875" style="111" bestFit="1" customWidth="1"/>
    <col min="11" max="11" width="22.81640625" style="111" bestFit="1" customWidth="1"/>
    <col min="12" max="12" width="14.54296875" style="111" bestFit="1" customWidth="1"/>
    <col min="13" max="13" width="14.81640625" style="111" customWidth="1"/>
    <col min="14" max="16384" width="9.1796875" style="111"/>
  </cols>
  <sheetData>
    <row r="1" spans="1:13" ht="23" x14ac:dyDescent="0.5">
      <c r="A1" s="32" t="s">
        <v>529</v>
      </c>
      <c r="D1" s="32" t="s">
        <v>553</v>
      </c>
    </row>
    <row r="2" spans="1:13" ht="20" x14ac:dyDescent="0.4">
      <c r="A2" s="112" t="s">
        <v>112</v>
      </c>
    </row>
    <row r="3" spans="1:13" s="113" customFormat="1" ht="105" customHeight="1" x14ac:dyDescent="0.35">
      <c r="A3" s="86" t="s">
        <v>3</v>
      </c>
      <c r="B3" s="86" t="s">
        <v>4</v>
      </c>
      <c r="C3" s="86" t="s">
        <v>96</v>
      </c>
      <c r="D3" s="86" t="s">
        <v>104</v>
      </c>
      <c r="E3" s="86" t="s">
        <v>5</v>
      </c>
      <c r="F3" s="86" t="s">
        <v>7</v>
      </c>
      <c r="G3" s="86" t="s">
        <v>59</v>
      </c>
      <c r="H3" s="86" t="s">
        <v>362</v>
      </c>
      <c r="I3" s="86" t="s">
        <v>361</v>
      </c>
      <c r="J3" s="86" t="s">
        <v>528</v>
      </c>
      <c r="K3" s="86" t="s">
        <v>318</v>
      </c>
      <c r="L3" s="86" t="s">
        <v>316</v>
      </c>
      <c r="M3" s="86" t="s">
        <v>317</v>
      </c>
    </row>
    <row r="4" spans="1:13" s="142" customFormat="1" ht="31" x14ac:dyDescent="0.35">
      <c r="A4" s="114">
        <v>1</v>
      </c>
      <c r="B4" s="67" t="s">
        <v>49</v>
      </c>
      <c r="C4" s="67" t="s">
        <v>207</v>
      </c>
      <c r="D4" s="67" t="s">
        <v>202</v>
      </c>
      <c r="E4" s="67" t="s">
        <v>201</v>
      </c>
      <c r="F4" s="67">
        <v>4129</v>
      </c>
      <c r="G4" s="67" t="s">
        <v>205</v>
      </c>
      <c r="H4" s="148">
        <v>1338</v>
      </c>
      <c r="I4" s="148">
        <v>223</v>
      </c>
      <c r="J4" s="67" t="s">
        <v>9</v>
      </c>
      <c r="K4" s="90" t="s">
        <v>319</v>
      </c>
      <c r="L4" s="91" t="s">
        <v>339</v>
      </c>
      <c r="M4" s="92">
        <v>0.12</v>
      </c>
    </row>
    <row r="5" spans="1:13" s="142" customFormat="1" ht="46.5" x14ac:dyDescent="0.35">
      <c r="A5" s="114">
        <v>2</v>
      </c>
      <c r="B5" s="67" t="s">
        <v>49</v>
      </c>
      <c r="C5" s="67" t="s">
        <v>208</v>
      </c>
      <c r="D5" s="67" t="s">
        <v>210</v>
      </c>
      <c r="E5" s="67" t="s">
        <v>206</v>
      </c>
      <c r="F5" s="67" t="s">
        <v>209</v>
      </c>
      <c r="G5" s="67" t="s">
        <v>205</v>
      </c>
      <c r="H5" s="148">
        <v>1350</v>
      </c>
      <c r="I5" s="148">
        <v>225</v>
      </c>
      <c r="J5" s="67" t="s">
        <v>9</v>
      </c>
      <c r="K5" s="90" t="s">
        <v>319</v>
      </c>
      <c r="L5" s="91" t="s">
        <v>339</v>
      </c>
      <c r="M5" s="92">
        <v>0.12</v>
      </c>
    </row>
    <row r="6" spans="1:13" s="142" customFormat="1" ht="31" x14ac:dyDescent="0.35">
      <c r="A6" s="114">
        <v>3</v>
      </c>
      <c r="B6" s="67" t="s">
        <v>49</v>
      </c>
      <c r="C6" s="67" t="s">
        <v>212</v>
      </c>
      <c r="D6" s="67" t="s">
        <v>178</v>
      </c>
      <c r="E6" s="67" t="s">
        <v>211</v>
      </c>
      <c r="F6" s="67">
        <v>2606</v>
      </c>
      <c r="G6" s="67" t="s">
        <v>271</v>
      </c>
      <c r="H6" s="148">
        <v>884</v>
      </c>
      <c r="I6" s="148">
        <v>221</v>
      </c>
      <c r="J6" s="67" t="s">
        <v>9</v>
      </c>
      <c r="K6" s="90" t="s">
        <v>319</v>
      </c>
      <c r="L6" s="91" t="s">
        <v>339</v>
      </c>
      <c r="M6" s="92">
        <v>0.12</v>
      </c>
    </row>
    <row r="7" spans="1:13" s="142" customFormat="1" ht="46.5" x14ac:dyDescent="0.35">
      <c r="A7" s="114">
        <v>4</v>
      </c>
      <c r="B7" s="67" t="s">
        <v>49</v>
      </c>
      <c r="C7" s="67" t="s">
        <v>214</v>
      </c>
      <c r="D7" s="67" t="s">
        <v>202</v>
      </c>
      <c r="E7" s="67" t="s">
        <v>213</v>
      </c>
      <c r="F7" s="67" t="s">
        <v>215</v>
      </c>
      <c r="G7" s="67" t="s">
        <v>205</v>
      </c>
      <c r="H7" s="148">
        <v>1242</v>
      </c>
      <c r="I7" s="148">
        <v>207</v>
      </c>
      <c r="J7" s="67" t="s">
        <v>9</v>
      </c>
      <c r="K7" s="90" t="s">
        <v>319</v>
      </c>
      <c r="L7" s="91" t="s">
        <v>339</v>
      </c>
      <c r="M7" s="92">
        <v>0.12</v>
      </c>
    </row>
    <row r="8" spans="1:13" s="142" customFormat="1" ht="31" x14ac:dyDescent="0.35">
      <c r="A8" s="114">
        <v>5</v>
      </c>
      <c r="B8" s="67" t="s">
        <v>433</v>
      </c>
      <c r="C8" s="67" t="s">
        <v>434</v>
      </c>
      <c r="D8" s="67" t="s">
        <v>14</v>
      </c>
      <c r="E8" s="67" t="s">
        <v>435</v>
      </c>
      <c r="F8" s="67">
        <v>20239</v>
      </c>
      <c r="G8" s="67" t="s">
        <v>436</v>
      </c>
      <c r="H8" s="100">
        <v>2388</v>
      </c>
      <c r="I8" s="100">
        <f>H8/6</f>
        <v>398</v>
      </c>
      <c r="J8" s="67" t="s">
        <v>9</v>
      </c>
      <c r="K8" s="90" t="s">
        <v>320</v>
      </c>
      <c r="L8" s="91" t="s">
        <v>339</v>
      </c>
      <c r="M8" s="92">
        <v>0.12</v>
      </c>
    </row>
    <row r="9" spans="1:13" s="142" customFormat="1" ht="31" x14ac:dyDescent="0.35">
      <c r="A9" s="114">
        <v>6</v>
      </c>
      <c r="B9" s="67" t="s">
        <v>437</v>
      </c>
      <c r="C9" s="67" t="s">
        <v>438</v>
      </c>
      <c r="D9" s="67" t="s">
        <v>14</v>
      </c>
      <c r="E9" s="67" t="s">
        <v>435</v>
      </c>
      <c r="F9" s="67">
        <v>20220</v>
      </c>
      <c r="G9" s="67" t="s">
        <v>439</v>
      </c>
      <c r="H9" s="100">
        <v>2448</v>
      </c>
      <c r="I9" s="100">
        <f>H9/6</f>
        <v>408</v>
      </c>
      <c r="J9" s="67" t="s">
        <v>9</v>
      </c>
      <c r="K9" s="90" t="s">
        <v>320</v>
      </c>
      <c r="L9" s="91" t="s">
        <v>339</v>
      </c>
      <c r="M9" s="92">
        <v>0.12</v>
      </c>
    </row>
    <row r="10" spans="1:13" s="142" customFormat="1" ht="46.5" x14ac:dyDescent="0.35">
      <c r="A10" s="114">
        <v>7</v>
      </c>
      <c r="B10" s="67" t="s">
        <v>49</v>
      </c>
      <c r="C10" s="67" t="s">
        <v>487</v>
      </c>
      <c r="D10" s="67" t="s">
        <v>488</v>
      </c>
      <c r="E10" s="67" t="s">
        <v>489</v>
      </c>
      <c r="F10" s="67" t="s">
        <v>490</v>
      </c>
      <c r="G10" s="67" t="s">
        <v>491</v>
      </c>
      <c r="H10" s="100">
        <v>1836</v>
      </c>
      <c r="I10" s="100">
        <v>306</v>
      </c>
      <c r="J10" s="67" t="s">
        <v>9</v>
      </c>
      <c r="K10" s="67" t="s">
        <v>319</v>
      </c>
      <c r="L10" s="91" t="s">
        <v>339</v>
      </c>
      <c r="M10" s="92">
        <v>0.12</v>
      </c>
    </row>
    <row r="11" spans="1:13" s="142" customFormat="1" ht="46.5" x14ac:dyDescent="0.35">
      <c r="A11" s="114">
        <v>8</v>
      </c>
      <c r="B11" s="67" t="s">
        <v>49</v>
      </c>
      <c r="C11" s="67" t="s">
        <v>487</v>
      </c>
      <c r="D11" s="67" t="s">
        <v>17</v>
      </c>
      <c r="E11" s="67" t="s">
        <v>492</v>
      </c>
      <c r="F11" s="67" t="s">
        <v>493</v>
      </c>
      <c r="G11" s="67" t="s">
        <v>494</v>
      </c>
      <c r="H11" s="100">
        <v>1640</v>
      </c>
      <c r="I11" s="100">
        <v>410</v>
      </c>
      <c r="J11" s="67" t="s">
        <v>9</v>
      </c>
      <c r="K11" s="67" t="s">
        <v>495</v>
      </c>
      <c r="L11" s="91" t="s">
        <v>339</v>
      </c>
      <c r="M11" s="92">
        <v>0.12</v>
      </c>
    </row>
    <row r="12" spans="1:13" s="142" customFormat="1" ht="31" x14ac:dyDescent="0.35">
      <c r="A12" s="114">
        <v>9</v>
      </c>
      <c r="B12" s="67" t="s">
        <v>49</v>
      </c>
      <c r="C12" s="67" t="s">
        <v>496</v>
      </c>
      <c r="D12" s="67" t="s">
        <v>14</v>
      </c>
      <c r="E12" s="67" t="s">
        <v>497</v>
      </c>
      <c r="F12" s="67" t="s">
        <v>498</v>
      </c>
      <c r="G12" s="67" t="s">
        <v>499</v>
      </c>
      <c r="H12" s="100">
        <v>1652.4</v>
      </c>
      <c r="I12" s="100">
        <v>306</v>
      </c>
      <c r="J12" s="67" t="s">
        <v>9</v>
      </c>
      <c r="K12" s="67" t="s">
        <v>319</v>
      </c>
      <c r="L12" s="91" t="s">
        <v>339</v>
      </c>
      <c r="M12" s="92">
        <v>0.12</v>
      </c>
    </row>
    <row r="13" spans="1:13" s="142" customFormat="1" ht="46.5" x14ac:dyDescent="0.35">
      <c r="A13" s="114">
        <v>10</v>
      </c>
      <c r="B13" s="67" t="s">
        <v>49</v>
      </c>
      <c r="C13" s="67" t="s">
        <v>496</v>
      </c>
      <c r="D13" s="67" t="s">
        <v>14</v>
      </c>
      <c r="E13" s="67" t="s">
        <v>500</v>
      </c>
      <c r="F13" s="67" t="s">
        <v>501</v>
      </c>
      <c r="G13" s="67" t="s">
        <v>502</v>
      </c>
      <c r="H13" s="100">
        <v>2192.4</v>
      </c>
      <c r="I13" s="100">
        <v>406</v>
      </c>
      <c r="J13" s="67" t="s">
        <v>9</v>
      </c>
      <c r="K13" s="67" t="s">
        <v>495</v>
      </c>
      <c r="L13" s="91" t="s">
        <v>339</v>
      </c>
      <c r="M13" s="92">
        <v>0.12</v>
      </c>
    </row>
    <row r="14" spans="1:13" s="142" customFormat="1" ht="31" x14ac:dyDescent="0.35">
      <c r="A14" s="114">
        <v>11</v>
      </c>
      <c r="B14" s="67" t="s">
        <v>49</v>
      </c>
      <c r="C14" s="67" t="s">
        <v>503</v>
      </c>
      <c r="D14" s="67" t="s">
        <v>16</v>
      </c>
      <c r="E14" s="67" t="s">
        <v>504</v>
      </c>
      <c r="F14" s="67">
        <v>706</v>
      </c>
      <c r="G14" s="67" t="s">
        <v>505</v>
      </c>
      <c r="H14" s="100">
        <v>1884</v>
      </c>
      <c r="I14" s="100">
        <v>314</v>
      </c>
      <c r="J14" s="67" t="s">
        <v>9</v>
      </c>
      <c r="K14" s="67" t="s">
        <v>320</v>
      </c>
      <c r="L14" s="91" t="s">
        <v>339</v>
      </c>
      <c r="M14" s="92">
        <v>0.12</v>
      </c>
    </row>
    <row r="15" spans="1:13" s="142" customFormat="1" ht="46.5" x14ac:dyDescent="0.35">
      <c r="A15" s="114">
        <v>12</v>
      </c>
      <c r="B15" s="67" t="s">
        <v>49</v>
      </c>
      <c r="C15" s="67" t="s">
        <v>506</v>
      </c>
      <c r="D15" s="67" t="s">
        <v>14</v>
      </c>
      <c r="E15" s="67" t="s">
        <v>507</v>
      </c>
      <c r="F15" s="67" t="s">
        <v>508</v>
      </c>
      <c r="G15" s="67" t="s">
        <v>509</v>
      </c>
      <c r="H15" s="100">
        <v>1884</v>
      </c>
      <c r="I15" s="100">
        <v>314</v>
      </c>
      <c r="J15" s="67" t="s">
        <v>9</v>
      </c>
      <c r="K15" s="67" t="s">
        <v>510</v>
      </c>
      <c r="L15" s="91" t="s">
        <v>339</v>
      </c>
      <c r="M15" s="92">
        <v>0.12</v>
      </c>
    </row>
    <row r="16" spans="1:13" s="142" customFormat="1" ht="46.5" x14ac:dyDescent="0.35">
      <c r="A16" s="114">
        <v>13</v>
      </c>
      <c r="B16" s="67" t="s">
        <v>49</v>
      </c>
      <c r="C16" s="67" t="s">
        <v>506</v>
      </c>
      <c r="D16" s="67" t="s">
        <v>16</v>
      </c>
      <c r="E16" s="67" t="s">
        <v>511</v>
      </c>
      <c r="F16" s="67" t="s">
        <v>512</v>
      </c>
      <c r="G16" s="67" t="s">
        <v>509</v>
      </c>
      <c r="H16" s="100">
        <v>1884</v>
      </c>
      <c r="I16" s="100">
        <v>314</v>
      </c>
      <c r="J16" s="67" t="s">
        <v>9</v>
      </c>
      <c r="K16" s="67" t="s">
        <v>510</v>
      </c>
      <c r="L16" s="91" t="s">
        <v>339</v>
      </c>
      <c r="M16" s="92">
        <v>0.12</v>
      </c>
    </row>
    <row r="17" spans="1:13" s="142" customFormat="1" ht="46.5" x14ac:dyDescent="0.35">
      <c r="A17" s="114">
        <v>14</v>
      </c>
      <c r="B17" s="67" t="s">
        <v>49</v>
      </c>
      <c r="C17" s="67" t="s">
        <v>506</v>
      </c>
      <c r="D17" s="67" t="s">
        <v>14</v>
      </c>
      <c r="E17" s="67" t="s">
        <v>548</v>
      </c>
      <c r="F17" s="67">
        <v>4072</v>
      </c>
      <c r="G17" s="67" t="s">
        <v>549</v>
      </c>
      <c r="H17" s="100">
        <f>I17*6</f>
        <v>2160</v>
      </c>
      <c r="I17" s="100">
        <v>360</v>
      </c>
      <c r="J17" s="67" t="s">
        <v>9</v>
      </c>
      <c r="K17" s="67" t="s">
        <v>510</v>
      </c>
      <c r="L17" s="91" t="s">
        <v>339</v>
      </c>
      <c r="M17" s="92">
        <v>0.12</v>
      </c>
    </row>
    <row r="18" spans="1:13" s="113" customFormat="1" ht="31" x14ac:dyDescent="0.35">
      <c r="A18" s="114">
        <v>15</v>
      </c>
      <c r="B18" s="66" t="s">
        <v>50</v>
      </c>
      <c r="C18" s="66" t="s">
        <v>203</v>
      </c>
      <c r="D18" s="66" t="s">
        <v>185</v>
      </c>
      <c r="E18" s="66" t="s">
        <v>486</v>
      </c>
      <c r="F18" s="66">
        <v>24001</v>
      </c>
      <c r="G18" s="66" t="s">
        <v>158</v>
      </c>
      <c r="H18" s="100">
        <v>62.5</v>
      </c>
      <c r="I18" s="100">
        <v>1736</v>
      </c>
      <c r="J18" s="66" t="s">
        <v>9</v>
      </c>
      <c r="K18" s="94" t="s">
        <v>320</v>
      </c>
      <c r="L18" s="95" t="s">
        <v>341</v>
      </c>
      <c r="M18" s="96">
        <v>0.12</v>
      </c>
    </row>
    <row r="19" spans="1:13" s="113" customFormat="1" ht="31" x14ac:dyDescent="0.35">
      <c r="A19" s="114">
        <v>16</v>
      </c>
      <c r="B19" s="66" t="s">
        <v>50</v>
      </c>
      <c r="C19" s="66" t="s">
        <v>203</v>
      </c>
      <c r="D19" s="66" t="s">
        <v>185</v>
      </c>
      <c r="E19" s="66" t="s">
        <v>188</v>
      </c>
      <c r="F19" s="66">
        <v>24002</v>
      </c>
      <c r="G19" s="66" t="s">
        <v>158</v>
      </c>
      <c r="H19" s="100">
        <v>62.5</v>
      </c>
      <c r="I19" s="100">
        <v>1736</v>
      </c>
      <c r="J19" s="66" t="s">
        <v>9</v>
      </c>
      <c r="K19" s="94" t="s">
        <v>320</v>
      </c>
      <c r="L19" s="95" t="s">
        <v>341</v>
      </c>
      <c r="M19" s="96">
        <v>0.12</v>
      </c>
    </row>
    <row r="20" spans="1:13" s="113" customFormat="1" ht="31" x14ac:dyDescent="0.35">
      <c r="A20" s="114">
        <v>17</v>
      </c>
      <c r="B20" s="66" t="s">
        <v>50</v>
      </c>
      <c r="C20" s="66" t="s">
        <v>203</v>
      </c>
      <c r="D20" s="66" t="s">
        <v>185</v>
      </c>
      <c r="E20" s="66" t="s">
        <v>189</v>
      </c>
      <c r="F20" s="66">
        <v>24003</v>
      </c>
      <c r="G20" s="66" t="s">
        <v>186</v>
      </c>
      <c r="H20" s="100">
        <v>62.6</v>
      </c>
      <c r="I20" s="100">
        <v>1563</v>
      </c>
      <c r="J20" s="66" t="s">
        <v>9</v>
      </c>
      <c r="K20" s="94" t="s">
        <v>320</v>
      </c>
      <c r="L20" s="95" t="s">
        <v>341</v>
      </c>
      <c r="M20" s="96">
        <v>0.12</v>
      </c>
    </row>
    <row r="21" spans="1:13" s="113" customFormat="1" ht="31" x14ac:dyDescent="0.35">
      <c r="A21" s="114">
        <v>18</v>
      </c>
      <c r="B21" s="66" t="s">
        <v>50</v>
      </c>
      <c r="C21" s="66" t="s">
        <v>203</v>
      </c>
      <c r="D21" s="66" t="s">
        <v>185</v>
      </c>
      <c r="E21" s="66" t="s">
        <v>190</v>
      </c>
      <c r="F21" s="66">
        <v>24004</v>
      </c>
      <c r="G21" s="66" t="s">
        <v>186</v>
      </c>
      <c r="H21" s="100">
        <v>62.6</v>
      </c>
      <c r="I21" s="100">
        <v>1563</v>
      </c>
      <c r="J21" s="66" t="s">
        <v>9</v>
      </c>
      <c r="K21" s="94" t="s">
        <v>320</v>
      </c>
      <c r="L21" s="95" t="s">
        <v>341</v>
      </c>
      <c r="M21" s="96">
        <v>0.12</v>
      </c>
    </row>
    <row r="22" spans="1:13" s="113" customFormat="1" ht="31" x14ac:dyDescent="0.35">
      <c r="A22" s="114">
        <v>19</v>
      </c>
      <c r="B22" s="66" t="s">
        <v>50</v>
      </c>
      <c r="C22" s="66" t="s">
        <v>203</v>
      </c>
      <c r="D22" s="66" t="s">
        <v>185</v>
      </c>
      <c r="E22" s="66" t="s">
        <v>191</v>
      </c>
      <c r="F22" s="66">
        <v>24007</v>
      </c>
      <c r="G22" s="66" t="s">
        <v>187</v>
      </c>
      <c r="H22" s="100">
        <v>62.6</v>
      </c>
      <c r="I22" s="100">
        <v>1839</v>
      </c>
      <c r="J22" s="66" t="s">
        <v>9</v>
      </c>
      <c r="K22" s="94" t="s">
        <v>320</v>
      </c>
      <c r="L22" s="95" t="s">
        <v>341</v>
      </c>
      <c r="M22" s="96">
        <v>0.12</v>
      </c>
    </row>
    <row r="23" spans="1:13" s="113" customFormat="1" ht="31" x14ac:dyDescent="0.35">
      <c r="A23" s="114">
        <v>20</v>
      </c>
      <c r="B23" s="66" t="s">
        <v>50</v>
      </c>
      <c r="C23" s="66" t="s">
        <v>203</v>
      </c>
      <c r="D23" s="66" t="s">
        <v>185</v>
      </c>
      <c r="E23" s="66" t="s">
        <v>192</v>
      </c>
      <c r="F23" s="66">
        <v>24012</v>
      </c>
      <c r="G23" s="66" t="s">
        <v>186</v>
      </c>
      <c r="H23" s="100">
        <v>62.6</v>
      </c>
      <c r="I23" s="100">
        <v>1563</v>
      </c>
      <c r="J23" s="66" t="s">
        <v>9</v>
      </c>
      <c r="K23" s="94" t="s">
        <v>320</v>
      </c>
      <c r="L23" s="95" t="s">
        <v>341</v>
      </c>
      <c r="M23" s="96">
        <v>0.12</v>
      </c>
    </row>
    <row r="24" spans="1:13" s="113" customFormat="1" ht="31" x14ac:dyDescent="0.35">
      <c r="A24" s="114">
        <v>21</v>
      </c>
      <c r="B24" s="66" t="s">
        <v>50</v>
      </c>
      <c r="C24" s="66" t="s">
        <v>203</v>
      </c>
      <c r="D24" s="66" t="s">
        <v>185</v>
      </c>
      <c r="E24" s="66" t="s">
        <v>193</v>
      </c>
      <c r="F24" s="66">
        <v>24013</v>
      </c>
      <c r="G24" s="66" t="s">
        <v>186</v>
      </c>
      <c r="H24" s="100">
        <v>62.6</v>
      </c>
      <c r="I24" s="100">
        <v>1563</v>
      </c>
      <c r="J24" s="66" t="s">
        <v>9</v>
      </c>
      <c r="K24" s="94" t="s">
        <v>320</v>
      </c>
      <c r="L24" s="95" t="s">
        <v>341</v>
      </c>
      <c r="M24" s="96">
        <v>0.12</v>
      </c>
    </row>
    <row r="25" spans="1:13" s="113" customFormat="1" ht="31" x14ac:dyDescent="0.35">
      <c r="A25" s="114">
        <v>22</v>
      </c>
      <c r="B25" s="67" t="s">
        <v>50</v>
      </c>
      <c r="C25" s="67" t="s">
        <v>203</v>
      </c>
      <c r="D25" s="67" t="s">
        <v>185</v>
      </c>
      <c r="E25" s="67" t="s">
        <v>358</v>
      </c>
      <c r="F25" s="67">
        <v>24008</v>
      </c>
      <c r="G25" s="67" t="s">
        <v>158</v>
      </c>
      <c r="H25" s="100">
        <v>62.5</v>
      </c>
      <c r="I25" s="100">
        <v>1736</v>
      </c>
      <c r="J25" s="67" t="s">
        <v>9</v>
      </c>
      <c r="K25" s="90" t="s">
        <v>320</v>
      </c>
      <c r="L25" s="91" t="s">
        <v>341</v>
      </c>
      <c r="M25" s="92">
        <v>0.12</v>
      </c>
    </row>
    <row r="26" spans="1:13" s="113" customFormat="1" ht="31" x14ac:dyDescent="0.35">
      <c r="A26" s="114">
        <v>23</v>
      </c>
      <c r="B26" s="66" t="s">
        <v>50</v>
      </c>
      <c r="C26" s="66" t="s">
        <v>203</v>
      </c>
      <c r="D26" s="66" t="s">
        <v>185</v>
      </c>
      <c r="E26" s="66" t="s">
        <v>194</v>
      </c>
      <c r="F26" s="66">
        <v>24010</v>
      </c>
      <c r="G26" s="66" t="s">
        <v>158</v>
      </c>
      <c r="H26" s="100">
        <v>62.5</v>
      </c>
      <c r="I26" s="100">
        <v>1736</v>
      </c>
      <c r="J26" s="66" t="s">
        <v>9</v>
      </c>
      <c r="K26" s="94" t="s">
        <v>320</v>
      </c>
      <c r="L26" s="95" t="s">
        <v>341</v>
      </c>
      <c r="M26" s="96">
        <v>0.12</v>
      </c>
    </row>
    <row r="27" spans="1:13" s="113" customFormat="1" ht="31" x14ac:dyDescent="0.35">
      <c r="A27" s="114">
        <v>24</v>
      </c>
      <c r="B27" s="66" t="s">
        <v>50</v>
      </c>
      <c r="C27" s="66" t="s">
        <v>203</v>
      </c>
      <c r="D27" s="66" t="s">
        <v>185</v>
      </c>
      <c r="E27" s="66" t="s">
        <v>195</v>
      </c>
      <c r="F27" s="66">
        <v>24014</v>
      </c>
      <c r="G27" s="66" t="s">
        <v>187</v>
      </c>
      <c r="H27" s="100">
        <v>62.6</v>
      </c>
      <c r="I27" s="100">
        <v>1839</v>
      </c>
      <c r="J27" s="66" t="s">
        <v>9</v>
      </c>
      <c r="K27" s="94" t="s">
        <v>320</v>
      </c>
      <c r="L27" s="95" t="s">
        <v>341</v>
      </c>
      <c r="M27" s="96">
        <v>0.12</v>
      </c>
    </row>
    <row r="28" spans="1:13" s="113" customFormat="1" ht="31" x14ac:dyDescent="0.35">
      <c r="A28" s="114">
        <v>25</v>
      </c>
      <c r="B28" s="66" t="s">
        <v>50</v>
      </c>
      <c r="C28" s="66" t="s">
        <v>203</v>
      </c>
      <c r="D28" s="66" t="s">
        <v>185</v>
      </c>
      <c r="E28" s="66" t="s">
        <v>196</v>
      </c>
      <c r="F28" s="66">
        <v>24011</v>
      </c>
      <c r="G28" s="67" t="s">
        <v>328</v>
      </c>
      <c r="H28" s="100">
        <v>542.6</v>
      </c>
      <c r="I28" s="100">
        <v>1833</v>
      </c>
      <c r="J28" s="66" t="s">
        <v>9</v>
      </c>
      <c r="K28" s="94" t="s">
        <v>320</v>
      </c>
      <c r="L28" s="95" t="s">
        <v>341</v>
      </c>
      <c r="M28" s="96">
        <v>0.12</v>
      </c>
    </row>
    <row r="29" spans="1:13" s="113" customFormat="1" ht="31" x14ac:dyDescent="0.35">
      <c r="A29" s="114">
        <v>26</v>
      </c>
      <c r="B29" s="66" t="s">
        <v>50</v>
      </c>
      <c r="C29" s="66" t="s">
        <v>204</v>
      </c>
      <c r="D29" s="66" t="s">
        <v>199</v>
      </c>
      <c r="E29" s="66" t="s">
        <v>197</v>
      </c>
      <c r="F29" s="66">
        <v>170406</v>
      </c>
      <c r="G29" s="66" t="s">
        <v>200</v>
      </c>
      <c r="H29" s="100">
        <v>50.4</v>
      </c>
      <c r="I29" s="100">
        <v>1260</v>
      </c>
      <c r="J29" s="66" t="s">
        <v>9</v>
      </c>
      <c r="K29" s="94" t="s">
        <v>330</v>
      </c>
      <c r="L29" s="95" t="s">
        <v>341</v>
      </c>
      <c r="M29" s="96">
        <v>0.12</v>
      </c>
    </row>
    <row r="30" spans="1:13" s="113" customFormat="1" ht="31" x14ac:dyDescent="0.35">
      <c r="A30" s="114">
        <v>27</v>
      </c>
      <c r="B30" s="66" t="s">
        <v>50</v>
      </c>
      <c r="C30" s="66" t="s">
        <v>204</v>
      </c>
      <c r="D30" s="66" t="s">
        <v>199</v>
      </c>
      <c r="E30" s="66" t="s">
        <v>198</v>
      </c>
      <c r="F30" s="66">
        <v>170407</v>
      </c>
      <c r="G30" s="66" t="s">
        <v>200</v>
      </c>
      <c r="H30" s="100">
        <v>45.4</v>
      </c>
      <c r="I30" s="100">
        <v>1134</v>
      </c>
      <c r="J30" s="66" t="s">
        <v>9</v>
      </c>
      <c r="K30" s="94" t="s">
        <v>330</v>
      </c>
      <c r="L30" s="95" t="s">
        <v>341</v>
      </c>
      <c r="M30" s="96">
        <v>0.12</v>
      </c>
    </row>
    <row r="31" spans="1:13" s="113" customFormat="1" ht="31" x14ac:dyDescent="0.35">
      <c r="A31" s="114">
        <v>28</v>
      </c>
      <c r="B31" s="67" t="s">
        <v>50</v>
      </c>
      <c r="C31" s="67" t="s">
        <v>412</v>
      </c>
      <c r="D31" s="67" t="s">
        <v>413</v>
      </c>
      <c r="E31" s="67" t="s">
        <v>414</v>
      </c>
      <c r="F31" s="67">
        <v>28001</v>
      </c>
      <c r="G31" s="67" t="s">
        <v>415</v>
      </c>
      <c r="H31" s="100">
        <v>62.6</v>
      </c>
      <c r="I31" s="100">
        <v>1667</v>
      </c>
      <c r="J31" s="67" t="s">
        <v>9</v>
      </c>
      <c r="K31" s="90" t="s">
        <v>320</v>
      </c>
      <c r="L31" s="91" t="s">
        <v>341</v>
      </c>
      <c r="M31" s="92">
        <v>0.12</v>
      </c>
    </row>
    <row r="32" spans="1:13" s="113" customFormat="1" ht="31" x14ac:dyDescent="0.35">
      <c r="A32" s="114">
        <v>29</v>
      </c>
      <c r="B32" s="67" t="s">
        <v>50</v>
      </c>
      <c r="C32" s="67" t="s">
        <v>412</v>
      </c>
      <c r="D32" s="67" t="s">
        <v>413</v>
      </c>
      <c r="E32" s="67" t="s">
        <v>416</v>
      </c>
      <c r="F32" s="67">
        <v>28002</v>
      </c>
      <c r="G32" s="67" t="s">
        <v>415</v>
      </c>
      <c r="H32" s="100">
        <v>62.6</v>
      </c>
      <c r="I32" s="100">
        <v>1667</v>
      </c>
      <c r="J32" s="67" t="s">
        <v>9</v>
      </c>
      <c r="K32" s="90" t="s">
        <v>320</v>
      </c>
      <c r="L32" s="91" t="s">
        <v>341</v>
      </c>
      <c r="M32" s="92">
        <v>0.12</v>
      </c>
    </row>
    <row r="33" spans="1:13" s="113" customFormat="1" ht="46.5" x14ac:dyDescent="0.35">
      <c r="A33" s="114">
        <v>30</v>
      </c>
      <c r="B33" s="67" t="s">
        <v>50</v>
      </c>
      <c r="C33" s="67" t="s">
        <v>412</v>
      </c>
      <c r="D33" s="67" t="s">
        <v>413</v>
      </c>
      <c r="E33" s="67" t="s">
        <v>417</v>
      </c>
      <c r="F33" s="67">
        <v>28003</v>
      </c>
      <c r="G33" s="67" t="s">
        <v>415</v>
      </c>
      <c r="H33" s="100">
        <v>62.6</v>
      </c>
      <c r="I33" s="100">
        <v>1667</v>
      </c>
      <c r="J33" s="67" t="s">
        <v>9</v>
      </c>
      <c r="K33" s="90" t="s">
        <v>320</v>
      </c>
      <c r="L33" s="91" t="s">
        <v>341</v>
      </c>
      <c r="M33" s="92">
        <v>0.12</v>
      </c>
    </row>
    <row r="34" spans="1:13" s="113" customFormat="1" ht="31" x14ac:dyDescent="0.35">
      <c r="A34" s="114">
        <v>31</v>
      </c>
      <c r="B34" s="67" t="s">
        <v>50</v>
      </c>
      <c r="C34" s="67" t="s">
        <v>412</v>
      </c>
      <c r="D34" s="67" t="s">
        <v>413</v>
      </c>
      <c r="E34" s="67" t="s">
        <v>418</v>
      </c>
      <c r="F34" s="67">
        <v>28004</v>
      </c>
      <c r="G34" s="67" t="s">
        <v>415</v>
      </c>
      <c r="H34" s="100">
        <v>62.6</v>
      </c>
      <c r="I34" s="100">
        <v>1667</v>
      </c>
      <c r="J34" s="67" t="s">
        <v>9</v>
      </c>
      <c r="K34" s="90" t="s">
        <v>320</v>
      </c>
      <c r="L34" s="91" t="s">
        <v>341</v>
      </c>
      <c r="M34" s="92">
        <v>0.12</v>
      </c>
    </row>
    <row r="35" spans="1:13" s="113" customFormat="1" ht="31" x14ac:dyDescent="0.35">
      <c r="A35" s="114">
        <v>32</v>
      </c>
      <c r="B35" s="67" t="s">
        <v>50</v>
      </c>
      <c r="C35" s="67" t="s">
        <v>412</v>
      </c>
      <c r="D35" s="67" t="s">
        <v>413</v>
      </c>
      <c r="E35" s="67" t="s">
        <v>419</v>
      </c>
      <c r="F35" s="67">
        <v>28005</v>
      </c>
      <c r="G35" s="67" t="s">
        <v>415</v>
      </c>
      <c r="H35" s="100">
        <v>62.6</v>
      </c>
      <c r="I35" s="100">
        <v>1667</v>
      </c>
      <c r="J35" s="67" t="s">
        <v>9</v>
      </c>
      <c r="K35" s="90" t="s">
        <v>320</v>
      </c>
      <c r="L35" s="91" t="s">
        <v>341</v>
      </c>
      <c r="M35" s="92">
        <v>0.12</v>
      </c>
    </row>
    <row r="36" spans="1:13" s="113" customFormat="1" ht="31" x14ac:dyDescent="0.35">
      <c r="A36" s="114">
        <v>33</v>
      </c>
      <c r="B36" s="67" t="s">
        <v>50</v>
      </c>
      <c r="C36" s="67" t="s">
        <v>412</v>
      </c>
      <c r="D36" s="67" t="s">
        <v>413</v>
      </c>
      <c r="E36" s="67" t="s">
        <v>420</v>
      </c>
      <c r="F36" s="67">
        <v>28006</v>
      </c>
      <c r="G36" s="67" t="s">
        <v>415</v>
      </c>
      <c r="H36" s="100">
        <v>62.6</v>
      </c>
      <c r="I36" s="100">
        <v>1667</v>
      </c>
      <c r="J36" s="67" t="s">
        <v>9</v>
      </c>
      <c r="K36" s="90" t="s">
        <v>320</v>
      </c>
      <c r="L36" s="91" t="s">
        <v>341</v>
      </c>
      <c r="M36" s="92">
        <v>0.12</v>
      </c>
    </row>
    <row r="37" spans="1:13" s="113" customFormat="1" ht="46.5" x14ac:dyDescent="0.35">
      <c r="A37" s="114">
        <v>34</v>
      </c>
      <c r="B37" s="67" t="s">
        <v>50</v>
      </c>
      <c r="C37" s="67" t="s">
        <v>412</v>
      </c>
      <c r="D37" s="67" t="s">
        <v>413</v>
      </c>
      <c r="E37" s="67" t="s">
        <v>421</v>
      </c>
      <c r="F37" s="67">
        <v>28007</v>
      </c>
      <c r="G37" s="67" t="s">
        <v>415</v>
      </c>
      <c r="H37" s="100">
        <v>62.6</v>
      </c>
      <c r="I37" s="100">
        <v>1667</v>
      </c>
      <c r="J37" s="67" t="s">
        <v>9</v>
      </c>
      <c r="K37" s="90" t="s">
        <v>320</v>
      </c>
      <c r="L37" s="91" t="s">
        <v>341</v>
      </c>
      <c r="M37" s="92">
        <v>0.12</v>
      </c>
    </row>
    <row r="38" spans="1:13" s="113" customFormat="1" ht="31" x14ac:dyDescent="0.35">
      <c r="A38" s="114">
        <v>35</v>
      </c>
      <c r="B38" s="67" t="s">
        <v>50</v>
      </c>
      <c r="C38" s="67" t="s">
        <v>412</v>
      </c>
      <c r="D38" s="67" t="s">
        <v>413</v>
      </c>
      <c r="E38" s="67" t="s">
        <v>422</v>
      </c>
      <c r="F38" s="67">
        <v>28009</v>
      </c>
      <c r="G38" s="67" t="s">
        <v>415</v>
      </c>
      <c r="H38" s="100">
        <v>62.6</v>
      </c>
      <c r="I38" s="100">
        <v>1667</v>
      </c>
      <c r="J38" s="67" t="s">
        <v>9</v>
      </c>
      <c r="K38" s="90" t="s">
        <v>320</v>
      </c>
      <c r="L38" s="91" t="s">
        <v>341</v>
      </c>
      <c r="M38" s="92">
        <v>0.12</v>
      </c>
    </row>
    <row r="39" spans="1:13" s="113" customFormat="1" ht="46.5" x14ac:dyDescent="0.35">
      <c r="A39" s="114">
        <v>36</v>
      </c>
      <c r="B39" s="67" t="s">
        <v>50</v>
      </c>
      <c r="C39" s="67" t="s">
        <v>412</v>
      </c>
      <c r="D39" s="67" t="s">
        <v>413</v>
      </c>
      <c r="E39" s="67" t="s">
        <v>423</v>
      </c>
      <c r="F39" s="67">
        <v>28010</v>
      </c>
      <c r="G39" s="67" t="s">
        <v>415</v>
      </c>
      <c r="H39" s="100">
        <v>62.6</v>
      </c>
      <c r="I39" s="100">
        <v>1667</v>
      </c>
      <c r="J39" s="67" t="s">
        <v>9</v>
      </c>
      <c r="K39" s="90" t="s">
        <v>320</v>
      </c>
      <c r="L39" s="91" t="s">
        <v>341</v>
      </c>
      <c r="M39" s="92">
        <v>0.12</v>
      </c>
    </row>
    <row r="40" spans="1:13" s="113" customFormat="1" ht="31" x14ac:dyDescent="0.35">
      <c r="A40" s="114">
        <v>37</v>
      </c>
      <c r="B40" s="67" t="s">
        <v>50</v>
      </c>
      <c r="C40" s="67" t="s">
        <v>412</v>
      </c>
      <c r="D40" s="67" t="s">
        <v>413</v>
      </c>
      <c r="E40" s="67" t="s">
        <v>424</v>
      </c>
      <c r="F40" s="67">
        <v>28011</v>
      </c>
      <c r="G40" s="67" t="s">
        <v>415</v>
      </c>
      <c r="H40" s="100">
        <v>62.6</v>
      </c>
      <c r="I40" s="100">
        <v>1667</v>
      </c>
      <c r="J40" s="67" t="s">
        <v>9</v>
      </c>
      <c r="K40" s="90" t="s">
        <v>320</v>
      </c>
      <c r="L40" s="91" t="s">
        <v>341</v>
      </c>
      <c r="M40" s="92">
        <v>0.12</v>
      </c>
    </row>
    <row r="41" spans="1:13" s="113" customFormat="1" ht="31" x14ac:dyDescent="0.35">
      <c r="A41" s="114">
        <v>38</v>
      </c>
      <c r="B41" s="67" t="s">
        <v>50</v>
      </c>
      <c r="C41" s="67" t="s">
        <v>412</v>
      </c>
      <c r="D41" s="67" t="s">
        <v>413</v>
      </c>
      <c r="E41" s="67" t="s">
        <v>425</v>
      </c>
      <c r="F41" s="67">
        <v>28012</v>
      </c>
      <c r="G41" s="67" t="s">
        <v>415</v>
      </c>
      <c r="H41" s="100">
        <v>62.6</v>
      </c>
      <c r="I41" s="100">
        <v>1667</v>
      </c>
      <c r="J41" s="67" t="s">
        <v>9</v>
      </c>
      <c r="K41" s="90" t="s">
        <v>320</v>
      </c>
      <c r="L41" s="91" t="s">
        <v>341</v>
      </c>
      <c r="M41" s="92">
        <v>0.12</v>
      </c>
    </row>
    <row r="42" spans="1:13" s="113" customFormat="1" ht="46.5" x14ac:dyDescent="0.35">
      <c r="A42" s="114">
        <v>39</v>
      </c>
      <c r="B42" s="67" t="s">
        <v>50</v>
      </c>
      <c r="C42" s="67" t="s">
        <v>412</v>
      </c>
      <c r="D42" s="67" t="s">
        <v>413</v>
      </c>
      <c r="E42" s="67" t="s">
        <v>426</v>
      </c>
      <c r="F42" s="67">
        <v>28013</v>
      </c>
      <c r="G42" s="67" t="s">
        <v>415</v>
      </c>
      <c r="H42" s="100">
        <v>62.6</v>
      </c>
      <c r="I42" s="100">
        <v>1667</v>
      </c>
      <c r="J42" s="67" t="s">
        <v>9</v>
      </c>
      <c r="K42" s="90" t="s">
        <v>320</v>
      </c>
      <c r="L42" s="91" t="s">
        <v>341</v>
      </c>
      <c r="M42" s="92">
        <v>0.12</v>
      </c>
    </row>
    <row r="43" spans="1:13" s="113" customFormat="1" ht="31" x14ac:dyDescent="0.35">
      <c r="A43" s="114">
        <v>40</v>
      </c>
      <c r="B43" s="67" t="s">
        <v>50</v>
      </c>
      <c r="C43" s="67" t="s">
        <v>412</v>
      </c>
      <c r="D43" s="67" t="s">
        <v>413</v>
      </c>
      <c r="E43" s="67" t="s">
        <v>427</v>
      </c>
      <c r="F43" s="67">
        <v>28014</v>
      </c>
      <c r="G43" s="67" t="s">
        <v>415</v>
      </c>
      <c r="H43" s="100">
        <v>62.6</v>
      </c>
      <c r="I43" s="100">
        <v>1667</v>
      </c>
      <c r="J43" s="67" t="s">
        <v>9</v>
      </c>
      <c r="K43" s="90" t="s">
        <v>320</v>
      </c>
      <c r="L43" s="91" t="s">
        <v>341</v>
      </c>
      <c r="M43" s="92">
        <v>0.12</v>
      </c>
    </row>
    <row r="44" spans="1:13" s="113" customFormat="1" ht="46.5" x14ac:dyDescent="0.35">
      <c r="A44" s="114">
        <v>41</v>
      </c>
      <c r="B44" s="67" t="s">
        <v>50</v>
      </c>
      <c r="C44" s="67" t="s">
        <v>412</v>
      </c>
      <c r="D44" s="67" t="s">
        <v>413</v>
      </c>
      <c r="E44" s="67" t="s">
        <v>428</v>
      </c>
      <c r="F44" s="67">
        <v>28015</v>
      </c>
      <c r="G44" s="67" t="s">
        <v>415</v>
      </c>
      <c r="H44" s="100">
        <v>62.6</v>
      </c>
      <c r="I44" s="100">
        <v>1667</v>
      </c>
      <c r="J44" s="67" t="s">
        <v>9</v>
      </c>
      <c r="K44" s="90" t="s">
        <v>320</v>
      </c>
      <c r="L44" s="91" t="s">
        <v>341</v>
      </c>
      <c r="M44" s="92">
        <v>0.12</v>
      </c>
    </row>
    <row r="45" spans="1:13" s="113" customFormat="1" ht="31" x14ac:dyDescent="0.35">
      <c r="A45" s="114">
        <v>42</v>
      </c>
      <c r="B45" s="67" t="s">
        <v>50</v>
      </c>
      <c r="C45" s="67" t="s">
        <v>513</v>
      </c>
      <c r="D45" s="67" t="s">
        <v>185</v>
      </c>
      <c r="E45" s="67" t="s">
        <v>514</v>
      </c>
      <c r="F45" s="67">
        <v>18122</v>
      </c>
      <c r="G45" s="67" t="s">
        <v>515</v>
      </c>
      <c r="H45" s="100">
        <v>312.5</v>
      </c>
      <c r="I45" s="100">
        <v>1736</v>
      </c>
      <c r="J45" s="67" t="s">
        <v>9</v>
      </c>
      <c r="K45" s="67" t="s">
        <v>320</v>
      </c>
      <c r="L45" s="91" t="s">
        <v>341</v>
      </c>
      <c r="M45" s="92">
        <v>0.12</v>
      </c>
    </row>
    <row r="46" spans="1:13" s="113" customFormat="1" ht="31" x14ac:dyDescent="0.35">
      <c r="A46" s="114">
        <v>43</v>
      </c>
      <c r="B46" s="67" t="s">
        <v>50</v>
      </c>
      <c r="C46" s="67" t="s">
        <v>513</v>
      </c>
      <c r="D46" s="67" t="s">
        <v>185</v>
      </c>
      <c r="E46" s="67" t="s">
        <v>516</v>
      </c>
      <c r="F46" s="67">
        <v>18123</v>
      </c>
      <c r="G46" s="67" t="s">
        <v>515</v>
      </c>
      <c r="H46" s="100">
        <v>312.5</v>
      </c>
      <c r="I46" s="100">
        <v>1736</v>
      </c>
      <c r="J46" s="67" t="s">
        <v>9</v>
      </c>
      <c r="K46" s="67" t="s">
        <v>320</v>
      </c>
      <c r="L46" s="91" t="s">
        <v>341</v>
      </c>
      <c r="M46" s="92">
        <v>0.12</v>
      </c>
    </row>
    <row r="47" spans="1:13" s="113" customFormat="1" ht="31" x14ac:dyDescent="0.35">
      <c r="A47" s="114">
        <v>44</v>
      </c>
      <c r="B47" s="67" t="s">
        <v>50</v>
      </c>
      <c r="C47" s="67" t="s">
        <v>513</v>
      </c>
      <c r="D47" s="67" t="s">
        <v>185</v>
      </c>
      <c r="E47" s="67" t="s">
        <v>516</v>
      </c>
      <c r="F47" s="67">
        <v>18023</v>
      </c>
      <c r="G47" s="67" t="s">
        <v>158</v>
      </c>
      <c r="H47" s="100">
        <v>62.5</v>
      </c>
      <c r="I47" s="100">
        <v>1736</v>
      </c>
      <c r="J47" s="67" t="s">
        <v>9</v>
      </c>
      <c r="K47" s="67" t="s">
        <v>320</v>
      </c>
      <c r="L47" s="91" t="s">
        <v>341</v>
      </c>
      <c r="M47" s="92">
        <v>0.12</v>
      </c>
    </row>
    <row r="48" spans="1:13" s="113" customFormat="1" ht="31" x14ac:dyDescent="0.35">
      <c r="A48" s="114">
        <v>45</v>
      </c>
      <c r="B48" s="67" t="s">
        <v>52</v>
      </c>
      <c r="C48" s="67"/>
      <c r="D48" s="67" t="s">
        <v>238</v>
      </c>
      <c r="E48" s="67" t="s">
        <v>237</v>
      </c>
      <c r="F48" s="67">
        <v>401</v>
      </c>
      <c r="G48" s="66" t="s">
        <v>239</v>
      </c>
      <c r="H48" s="100">
        <v>70.8</v>
      </c>
      <c r="I48" s="100">
        <v>283</v>
      </c>
      <c r="J48" s="66" t="s">
        <v>9</v>
      </c>
      <c r="K48" s="94" t="s">
        <v>334</v>
      </c>
      <c r="L48" s="95" t="s">
        <v>342</v>
      </c>
      <c r="M48" s="96">
        <v>0.12</v>
      </c>
    </row>
    <row r="49" spans="1:13" s="113" customFormat="1" ht="31" x14ac:dyDescent="0.35">
      <c r="A49" s="114">
        <v>46</v>
      </c>
      <c r="B49" s="67" t="s">
        <v>53</v>
      </c>
      <c r="C49" s="67"/>
      <c r="D49" s="67" t="s">
        <v>236</v>
      </c>
      <c r="E49" s="67" t="s">
        <v>273</v>
      </c>
      <c r="F49" s="67">
        <v>411</v>
      </c>
      <c r="G49" s="66" t="s">
        <v>272</v>
      </c>
      <c r="H49" s="100">
        <v>1010</v>
      </c>
      <c r="I49" s="100">
        <v>101</v>
      </c>
      <c r="J49" s="66" t="s">
        <v>11</v>
      </c>
      <c r="K49" s="94" t="s">
        <v>236</v>
      </c>
      <c r="L49" s="95" t="s">
        <v>342</v>
      </c>
      <c r="M49" s="96">
        <v>0.12</v>
      </c>
    </row>
    <row r="50" spans="1:13" s="113" customFormat="1" ht="31" x14ac:dyDescent="0.35">
      <c r="A50" s="114">
        <v>47</v>
      </c>
      <c r="B50" s="66" t="s">
        <v>533</v>
      </c>
      <c r="C50" s="66" t="s">
        <v>534</v>
      </c>
      <c r="D50" s="66"/>
      <c r="E50" s="66" t="s">
        <v>535</v>
      </c>
      <c r="F50" s="66">
        <v>470</v>
      </c>
      <c r="G50" s="66" t="s">
        <v>454</v>
      </c>
      <c r="H50" s="100">
        <v>2220</v>
      </c>
      <c r="I50" s="100">
        <v>222</v>
      </c>
      <c r="J50" s="66" t="s">
        <v>11</v>
      </c>
      <c r="K50" s="94"/>
      <c r="L50" s="95" t="s">
        <v>342</v>
      </c>
      <c r="M50" s="96">
        <v>0.12</v>
      </c>
    </row>
    <row r="51" spans="1:13" s="113" customFormat="1" ht="31" x14ac:dyDescent="0.35">
      <c r="A51" s="114">
        <v>48</v>
      </c>
      <c r="B51" s="67" t="s">
        <v>51</v>
      </c>
      <c r="C51" s="67"/>
      <c r="D51" s="67" t="s">
        <v>171</v>
      </c>
      <c r="E51" s="67" t="s">
        <v>171</v>
      </c>
      <c r="F51" s="67">
        <v>510</v>
      </c>
      <c r="G51" s="67" t="s">
        <v>172</v>
      </c>
      <c r="H51" s="100">
        <v>1005</v>
      </c>
      <c r="I51" s="100">
        <v>201</v>
      </c>
      <c r="J51" s="67" t="s">
        <v>9</v>
      </c>
      <c r="K51" s="67" t="s">
        <v>178</v>
      </c>
      <c r="L51" s="146" t="s">
        <v>344</v>
      </c>
      <c r="M51" s="147">
        <v>0.12</v>
      </c>
    </row>
    <row r="52" spans="1:13" s="113" customFormat="1" ht="46.5" x14ac:dyDescent="0.35">
      <c r="A52" s="114">
        <v>49</v>
      </c>
      <c r="B52" s="67" t="s">
        <v>532</v>
      </c>
      <c r="C52" s="67" t="s">
        <v>451</v>
      </c>
      <c r="D52" s="67"/>
      <c r="E52" s="67" t="s">
        <v>452</v>
      </c>
      <c r="F52" s="67" t="s">
        <v>453</v>
      </c>
      <c r="G52" s="100" t="s">
        <v>454</v>
      </c>
      <c r="H52" s="115">
        <v>600</v>
      </c>
      <c r="I52" s="100">
        <v>60</v>
      </c>
      <c r="J52" s="67" t="s">
        <v>440</v>
      </c>
      <c r="K52" s="90"/>
      <c r="L52" s="91">
        <v>50131700</v>
      </c>
      <c r="M52" s="92">
        <v>0.12</v>
      </c>
    </row>
    <row r="53" spans="1:13" s="113" customFormat="1" ht="46.5" x14ac:dyDescent="0.35">
      <c r="A53" s="114">
        <v>50</v>
      </c>
      <c r="B53" s="67" t="s">
        <v>532</v>
      </c>
      <c r="C53" s="67" t="s">
        <v>451</v>
      </c>
      <c r="D53" s="67"/>
      <c r="E53" s="67" t="s">
        <v>455</v>
      </c>
      <c r="F53" s="67" t="s">
        <v>456</v>
      </c>
      <c r="G53" s="100" t="s">
        <v>454</v>
      </c>
      <c r="H53" s="115">
        <v>400</v>
      </c>
      <c r="I53" s="100">
        <v>40</v>
      </c>
      <c r="J53" s="67" t="s">
        <v>440</v>
      </c>
      <c r="K53" s="90"/>
      <c r="L53" s="91">
        <v>50131700</v>
      </c>
      <c r="M53" s="92">
        <v>0.12</v>
      </c>
    </row>
    <row r="54" spans="1:13" s="113" customFormat="1" ht="46.5" x14ac:dyDescent="0.35">
      <c r="A54" s="114">
        <v>51</v>
      </c>
      <c r="B54" s="67" t="s">
        <v>532</v>
      </c>
      <c r="C54" s="67" t="s">
        <v>457</v>
      </c>
      <c r="D54" s="67"/>
      <c r="E54" s="67" t="s">
        <v>458</v>
      </c>
      <c r="F54" s="67" t="s">
        <v>459</v>
      </c>
      <c r="G54" s="100" t="s">
        <v>454</v>
      </c>
      <c r="H54" s="115">
        <v>600</v>
      </c>
      <c r="I54" s="100">
        <v>60</v>
      </c>
      <c r="J54" s="67" t="s">
        <v>440</v>
      </c>
      <c r="K54" s="90"/>
      <c r="L54" s="91">
        <v>50131700</v>
      </c>
      <c r="M54" s="92">
        <v>0.12</v>
      </c>
    </row>
    <row r="55" spans="1:13" s="113" customFormat="1" ht="31" x14ac:dyDescent="0.35">
      <c r="A55" s="114">
        <v>52</v>
      </c>
      <c r="B55" s="67" t="s">
        <v>460</v>
      </c>
      <c r="C55" s="67" t="s">
        <v>461</v>
      </c>
      <c r="D55" s="67"/>
      <c r="E55" s="67" t="s">
        <v>462</v>
      </c>
      <c r="F55" s="67" t="s">
        <v>463</v>
      </c>
      <c r="G55" s="100" t="s">
        <v>464</v>
      </c>
      <c r="H55" s="115">
        <v>210</v>
      </c>
      <c r="I55" s="100">
        <v>35</v>
      </c>
      <c r="J55" s="67" t="s">
        <v>440</v>
      </c>
      <c r="K55" s="90"/>
      <c r="L55" s="91">
        <v>50131700</v>
      </c>
      <c r="M55" s="92">
        <v>0.12</v>
      </c>
    </row>
    <row r="56" spans="1:13" s="113" customFormat="1" ht="46.5" x14ac:dyDescent="0.35">
      <c r="A56" s="114">
        <v>53</v>
      </c>
      <c r="B56" s="67" t="s">
        <v>460</v>
      </c>
      <c r="C56" s="67" t="s">
        <v>465</v>
      </c>
      <c r="D56" s="67"/>
      <c r="E56" s="67" t="s">
        <v>466</v>
      </c>
      <c r="F56" s="67" t="s">
        <v>467</v>
      </c>
      <c r="G56" s="100" t="s">
        <v>464</v>
      </c>
      <c r="H56" s="115">
        <v>300</v>
      </c>
      <c r="I56" s="100">
        <v>50</v>
      </c>
      <c r="J56" s="67" t="s">
        <v>440</v>
      </c>
      <c r="K56" s="67" t="s">
        <v>468</v>
      </c>
      <c r="L56" s="91">
        <v>50131700</v>
      </c>
      <c r="M56" s="92">
        <v>0.12</v>
      </c>
    </row>
    <row r="57" spans="1:13" s="113" customFormat="1" ht="46.5" x14ac:dyDescent="0.35">
      <c r="A57" s="114">
        <v>54</v>
      </c>
      <c r="B57" s="67" t="s">
        <v>460</v>
      </c>
      <c r="C57" s="67" t="s">
        <v>465</v>
      </c>
      <c r="D57" s="67"/>
      <c r="E57" s="67" t="s">
        <v>469</v>
      </c>
      <c r="F57" s="67" t="s">
        <v>470</v>
      </c>
      <c r="G57" s="100" t="s">
        <v>464</v>
      </c>
      <c r="H57" s="115">
        <v>360</v>
      </c>
      <c r="I57" s="100">
        <v>60</v>
      </c>
      <c r="J57" s="67" t="s">
        <v>440</v>
      </c>
      <c r="K57" s="67" t="s">
        <v>468</v>
      </c>
      <c r="L57" s="91">
        <v>50131700</v>
      </c>
      <c r="M57" s="92">
        <v>0.12</v>
      </c>
    </row>
    <row r="58" spans="1:13" s="113" customFormat="1" ht="46.5" x14ac:dyDescent="0.35">
      <c r="A58" s="114">
        <v>55</v>
      </c>
      <c r="B58" s="67" t="s">
        <v>460</v>
      </c>
      <c r="C58" s="67" t="s">
        <v>465</v>
      </c>
      <c r="D58" s="67"/>
      <c r="E58" s="67" t="s">
        <v>471</v>
      </c>
      <c r="F58" s="67" t="s">
        <v>472</v>
      </c>
      <c r="G58" s="100" t="s">
        <v>464</v>
      </c>
      <c r="H58" s="115">
        <v>360</v>
      </c>
      <c r="I58" s="100">
        <v>60</v>
      </c>
      <c r="J58" s="67" t="s">
        <v>440</v>
      </c>
      <c r="K58" s="67" t="s">
        <v>468</v>
      </c>
      <c r="L58" s="91">
        <v>50131700</v>
      </c>
      <c r="M58" s="92">
        <v>0.12</v>
      </c>
    </row>
    <row r="59" spans="1:13" s="113" customFormat="1" ht="46.5" x14ac:dyDescent="0.35">
      <c r="A59" s="114">
        <v>56</v>
      </c>
      <c r="B59" s="67" t="s">
        <v>460</v>
      </c>
      <c r="C59" s="67" t="s">
        <v>473</v>
      </c>
      <c r="D59" s="67"/>
      <c r="E59" s="67" t="s">
        <v>474</v>
      </c>
      <c r="F59" s="67" t="s">
        <v>475</v>
      </c>
      <c r="G59" s="100" t="s">
        <v>464</v>
      </c>
      <c r="H59" s="115">
        <v>426</v>
      </c>
      <c r="I59" s="100">
        <v>71</v>
      </c>
      <c r="J59" s="67" t="s">
        <v>440</v>
      </c>
      <c r="K59" s="67"/>
      <c r="L59" s="91">
        <v>50131700</v>
      </c>
      <c r="M59" s="92">
        <v>0.12</v>
      </c>
    </row>
    <row r="60" spans="1:13" s="113" customFormat="1" ht="31" x14ac:dyDescent="0.35">
      <c r="A60" s="114">
        <v>57</v>
      </c>
      <c r="B60" s="67" t="s">
        <v>441</v>
      </c>
      <c r="C60" s="67" t="s">
        <v>442</v>
      </c>
      <c r="D60" s="67"/>
      <c r="E60" s="67" t="s">
        <v>443</v>
      </c>
      <c r="F60" s="67" t="s">
        <v>444</v>
      </c>
      <c r="G60" s="100" t="s">
        <v>445</v>
      </c>
      <c r="H60" s="115">
        <v>302</v>
      </c>
      <c r="I60" s="100">
        <v>151</v>
      </c>
      <c r="J60" s="67" t="s">
        <v>440</v>
      </c>
      <c r="K60" s="90"/>
      <c r="L60" s="91">
        <v>50202300</v>
      </c>
      <c r="M60" s="92">
        <v>0.12</v>
      </c>
    </row>
    <row r="61" spans="1:13" s="113" customFormat="1" ht="62" x14ac:dyDescent="0.35">
      <c r="A61" s="114">
        <v>58</v>
      </c>
      <c r="B61" s="67" t="s">
        <v>446</v>
      </c>
      <c r="C61" s="67" t="s">
        <v>447</v>
      </c>
      <c r="D61" s="67"/>
      <c r="E61" s="67" t="s">
        <v>448</v>
      </c>
      <c r="F61" s="67" t="s">
        <v>449</v>
      </c>
      <c r="G61" s="100" t="s">
        <v>450</v>
      </c>
      <c r="H61" s="115">
        <v>426</v>
      </c>
      <c r="I61" s="100">
        <v>71</v>
      </c>
      <c r="J61" s="67" t="s">
        <v>440</v>
      </c>
      <c r="K61" s="90"/>
      <c r="L61" s="91">
        <v>50202300</v>
      </c>
      <c r="M61" s="92">
        <v>0.12</v>
      </c>
    </row>
    <row r="62" spans="1:13" s="113" customFormat="1" ht="62" x14ac:dyDescent="0.35">
      <c r="A62" s="114">
        <v>59</v>
      </c>
      <c r="B62" s="67" t="s">
        <v>476</v>
      </c>
      <c r="C62" s="67" t="s">
        <v>477</v>
      </c>
      <c r="D62" s="67" t="s">
        <v>37</v>
      </c>
      <c r="E62" s="67" t="s">
        <v>478</v>
      </c>
      <c r="F62" s="67" t="s">
        <v>546</v>
      </c>
      <c r="G62" s="100" t="s">
        <v>263</v>
      </c>
      <c r="H62" s="100">
        <v>253.8</v>
      </c>
      <c r="I62" s="100">
        <v>282</v>
      </c>
      <c r="J62" s="67" t="s">
        <v>9</v>
      </c>
      <c r="K62" s="90" t="s">
        <v>236</v>
      </c>
      <c r="L62" s="91">
        <v>50161500</v>
      </c>
      <c r="M62" s="92">
        <v>0.12</v>
      </c>
    </row>
    <row r="63" spans="1:13" s="113" customFormat="1" ht="31" x14ac:dyDescent="0.35">
      <c r="A63" s="114">
        <v>60</v>
      </c>
      <c r="B63" s="67" t="s">
        <v>476</v>
      </c>
      <c r="C63" s="67" t="s">
        <v>479</v>
      </c>
      <c r="D63" s="67"/>
      <c r="E63" s="67" t="s">
        <v>480</v>
      </c>
      <c r="F63" s="67">
        <v>107749</v>
      </c>
      <c r="G63" s="67" t="s">
        <v>481</v>
      </c>
      <c r="H63" s="100">
        <v>49.5</v>
      </c>
      <c r="I63" s="100">
        <v>99</v>
      </c>
      <c r="J63" s="67" t="s">
        <v>9</v>
      </c>
      <c r="K63" s="67" t="s">
        <v>468</v>
      </c>
      <c r="L63" s="91">
        <v>50161500</v>
      </c>
      <c r="M63" s="92">
        <v>0.12</v>
      </c>
    </row>
    <row r="64" spans="1:13" s="113" customFormat="1" ht="62" x14ac:dyDescent="0.35">
      <c r="A64" s="114">
        <v>61</v>
      </c>
      <c r="B64" s="67" t="s">
        <v>476</v>
      </c>
      <c r="C64" s="67" t="s">
        <v>517</v>
      </c>
      <c r="D64" s="67" t="s">
        <v>37</v>
      </c>
      <c r="E64" s="67" t="s">
        <v>518</v>
      </c>
      <c r="F64" s="67">
        <v>1901003</v>
      </c>
      <c r="G64" s="67" t="s">
        <v>519</v>
      </c>
      <c r="H64" s="100">
        <v>453</v>
      </c>
      <c r="I64" s="100">
        <v>151</v>
      </c>
      <c r="J64" s="67" t="s">
        <v>9</v>
      </c>
      <c r="K64" s="67" t="s">
        <v>236</v>
      </c>
      <c r="L64" s="91">
        <v>50161500</v>
      </c>
      <c r="M64" s="92">
        <v>0.12</v>
      </c>
    </row>
    <row r="65" spans="1:13" s="113" customFormat="1" ht="77.5" x14ac:dyDescent="0.35">
      <c r="A65" s="114">
        <v>62</v>
      </c>
      <c r="B65" s="66" t="s">
        <v>40</v>
      </c>
      <c r="C65" s="66" t="s">
        <v>121</v>
      </c>
      <c r="D65" s="66"/>
      <c r="E65" s="66" t="s">
        <v>173</v>
      </c>
      <c r="F65" s="66">
        <v>440</v>
      </c>
      <c r="G65" s="66" t="s">
        <v>266</v>
      </c>
      <c r="H65" s="100">
        <v>20.200000000000003</v>
      </c>
      <c r="I65" s="100">
        <v>215</v>
      </c>
      <c r="J65" s="66" t="s">
        <v>302</v>
      </c>
      <c r="K65" s="94"/>
      <c r="L65" s="95" t="s">
        <v>346</v>
      </c>
      <c r="M65" s="96">
        <v>0.12</v>
      </c>
    </row>
    <row r="66" spans="1:13" s="113" customFormat="1" ht="77.5" x14ac:dyDescent="0.35">
      <c r="A66" s="114">
        <v>63</v>
      </c>
      <c r="B66" s="67" t="s">
        <v>38</v>
      </c>
      <c r="C66" s="67" t="s">
        <v>482</v>
      </c>
      <c r="D66" s="67" t="s">
        <v>120</v>
      </c>
      <c r="E66" s="67" t="s">
        <v>483</v>
      </c>
      <c r="F66" s="67" t="s">
        <v>484</v>
      </c>
      <c r="G66" s="67" t="s">
        <v>485</v>
      </c>
      <c r="H66" s="100">
        <v>111</v>
      </c>
      <c r="I66" s="100">
        <v>317</v>
      </c>
      <c r="J66" s="67" t="s">
        <v>9</v>
      </c>
      <c r="K66" s="67" t="s">
        <v>468</v>
      </c>
      <c r="L66" s="91">
        <v>50161500</v>
      </c>
      <c r="M66" s="92">
        <v>0.12</v>
      </c>
    </row>
    <row r="67" spans="1:13" s="113" customFormat="1" ht="62" x14ac:dyDescent="0.35">
      <c r="A67" s="114">
        <v>64</v>
      </c>
      <c r="B67" s="66" t="s">
        <v>56</v>
      </c>
      <c r="C67" s="66"/>
      <c r="D67" s="66"/>
      <c r="E67" s="66" t="s">
        <v>182</v>
      </c>
      <c r="F67" s="66">
        <v>5021003</v>
      </c>
      <c r="G67" s="66" t="s">
        <v>181</v>
      </c>
      <c r="H67" s="100">
        <v>629</v>
      </c>
      <c r="I67" s="100">
        <v>629</v>
      </c>
      <c r="J67" s="66" t="s">
        <v>184</v>
      </c>
      <c r="K67" s="94"/>
      <c r="L67" s="95" t="s">
        <v>349</v>
      </c>
      <c r="M67" s="96">
        <v>0.25</v>
      </c>
    </row>
    <row r="68" spans="1:13" s="113" customFormat="1" ht="62" x14ac:dyDescent="0.35">
      <c r="A68" s="114">
        <v>65</v>
      </c>
      <c r="B68" s="66" t="s">
        <v>56</v>
      </c>
      <c r="C68" s="66"/>
      <c r="D68" s="66"/>
      <c r="E68" s="66" t="s">
        <v>183</v>
      </c>
      <c r="F68" s="66">
        <v>5021005</v>
      </c>
      <c r="G68" s="66" t="s">
        <v>181</v>
      </c>
      <c r="H68" s="100">
        <v>476</v>
      </c>
      <c r="I68" s="100">
        <v>476</v>
      </c>
      <c r="J68" s="66" t="s">
        <v>184</v>
      </c>
      <c r="K68" s="94"/>
      <c r="L68" s="95" t="s">
        <v>349</v>
      </c>
      <c r="M68" s="96">
        <v>0.25</v>
      </c>
    </row>
    <row r="69" spans="1:13" s="113" customFormat="1" ht="31" x14ac:dyDescent="0.35">
      <c r="A69" s="114">
        <v>66</v>
      </c>
      <c r="B69" s="66" t="s">
        <v>55</v>
      </c>
      <c r="C69" s="66"/>
      <c r="D69" s="66"/>
      <c r="E69" s="66" t="s">
        <v>234</v>
      </c>
      <c r="F69" s="66">
        <v>71</v>
      </c>
      <c r="G69" s="66" t="s">
        <v>270</v>
      </c>
      <c r="H69" s="100">
        <v>109</v>
      </c>
      <c r="I69" s="100">
        <v>109</v>
      </c>
      <c r="J69" s="66" t="s">
        <v>270</v>
      </c>
      <c r="K69" s="94"/>
      <c r="L69" s="95" t="s">
        <v>350</v>
      </c>
      <c r="M69" s="96">
        <v>0.25</v>
      </c>
    </row>
    <row r="70" spans="1:13" s="113" customFormat="1" ht="31" x14ac:dyDescent="0.35">
      <c r="A70" s="114">
        <v>67</v>
      </c>
      <c r="B70" s="66" t="s">
        <v>55</v>
      </c>
      <c r="C70" s="66"/>
      <c r="D70" s="66"/>
      <c r="E70" s="66" t="s">
        <v>235</v>
      </c>
      <c r="F70" s="66">
        <v>79</v>
      </c>
      <c r="G70" s="66" t="s">
        <v>270</v>
      </c>
      <c r="H70" s="100">
        <v>110</v>
      </c>
      <c r="I70" s="100">
        <v>110</v>
      </c>
      <c r="J70" s="66" t="s">
        <v>270</v>
      </c>
      <c r="K70" s="94"/>
      <c r="L70" s="95" t="s">
        <v>350</v>
      </c>
      <c r="M70" s="96">
        <v>0.25</v>
      </c>
    </row>
    <row r="71" spans="1:13" s="113" customFormat="1" ht="31" x14ac:dyDescent="0.35">
      <c r="A71" s="114">
        <v>68</v>
      </c>
      <c r="B71" s="66" t="s">
        <v>55</v>
      </c>
      <c r="C71" s="66" t="s">
        <v>233</v>
      </c>
      <c r="D71" s="66"/>
      <c r="E71" s="66" t="s">
        <v>231</v>
      </c>
      <c r="F71" s="66">
        <v>5011002</v>
      </c>
      <c r="G71" s="66" t="s">
        <v>270</v>
      </c>
      <c r="H71" s="100">
        <v>340</v>
      </c>
      <c r="I71" s="100">
        <v>340</v>
      </c>
      <c r="J71" s="66" t="s">
        <v>270</v>
      </c>
      <c r="K71" s="94"/>
      <c r="L71" s="95" t="s">
        <v>350</v>
      </c>
      <c r="M71" s="96">
        <v>0.25</v>
      </c>
    </row>
    <row r="72" spans="1:13" s="113" customFormat="1" ht="31" x14ac:dyDescent="0.35">
      <c r="A72" s="114">
        <v>69</v>
      </c>
      <c r="B72" s="66" t="s">
        <v>55</v>
      </c>
      <c r="C72" s="66" t="s">
        <v>233</v>
      </c>
      <c r="D72" s="66"/>
      <c r="E72" s="66" t="s">
        <v>232</v>
      </c>
      <c r="F72" s="66">
        <v>5011003</v>
      </c>
      <c r="G72" s="66" t="s">
        <v>270</v>
      </c>
      <c r="H72" s="100">
        <v>474</v>
      </c>
      <c r="I72" s="100">
        <v>474</v>
      </c>
      <c r="J72" s="66" t="s">
        <v>270</v>
      </c>
      <c r="K72" s="94"/>
      <c r="L72" s="95" t="s">
        <v>350</v>
      </c>
      <c r="M72" s="96">
        <v>0.25</v>
      </c>
    </row>
    <row r="73" spans="1:13" s="113" customFormat="1" ht="46.5" x14ac:dyDescent="0.35">
      <c r="A73" s="114">
        <v>70</v>
      </c>
      <c r="B73" s="66" t="s">
        <v>54</v>
      </c>
      <c r="C73" s="66"/>
      <c r="D73" s="66" t="s">
        <v>179</v>
      </c>
      <c r="E73" s="66" t="s">
        <v>293</v>
      </c>
      <c r="F73" s="66">
        <v>2902</v>
      </c>
      <c r="G73" s="66" t="s">
        <v>294</v>
      </c>
      <c r="H73" s="100">
        <v>802</v>
      </c>
      <c r="I73" s="100">
        <v>802</v>
      </c>
      <c r="J73" s="66" t="s">
        <v>295</v>
      </c>
      <c r="K73" s="94"/>
      <c r="L73" s="116" t="s">
        <v>338</v>
      </c>
      <c r="M73" s="117">
        <v>0.25</v>
      </c>
    </row>
    <row r="74" spans="1:13" s="113" customFormat="1" ht="46.5" x14ac:dyDescent="0.35">
      <c r="A74" s="114">
        <v>71</v>
      </c>
      <c r="B74" s="66" t="s">
        <v>127</v>
      </c>
      <c r="C74" s="66"/>
      <c r="D74" s="66"/>
      <c r="E74" s="66" t="s">
        <v>268</v>
      </c>
      <c r="F74" s="66">
        <v>2114</v>
      </c>
      <c r="G74" s="67">
        <v>1500</v>
      </c>
      <c r="H74" s="100">
        <v>3418</v>
      </c>
      <c r="I74" s="100">
        <v>3418</v>
      </c>
      <c r="J74" s="66" t="s">
        <v>269</v>
      </c>
      <c r="K74" s="94"/>
      <c r="L74" s="116" t="s">
        <v>347</v>
      </c>
      <c r="M74" s="117">
        <v>0.25</v>
      </c>
    </row>
    <row r="75" spans="1:13" s="113" customFormat="1" ht="46.5" x14ac:dyDescent="0.35">
      <c r="A75" s="114">
        <v>72</v>
      </c>
      <c r="B75" s="66" t="s">
        <v>128</v>
      </c>
      <c r="C75" s="66"/>
      <c r="D75" s="66"/>
      <c r="E75" s="66" t="s">
        <v>180</v>
      </c>
      <c r="F75" s="66">
        <v>2412</v>
      </c>
      <c r="G75" s="66" t="s">
        <v>181</v>
      </c>
      <c r="H75" s="100">
        <v>234</v>
      </c>
      <c r="I75" s="100">
        <v>234</v>
      </c>
      <c r="J75" s="66" t="s">
        <v>184</v>
      </c>
      <c r="K75" s="94"/>
      <c r="L75" s="95" t="s">
        <v>348</v>
      </c>
      <c r="M75" s="96">
        <v>0.25</v>
      </c>
    </row>
    <row r="76" spans="1:13" s="113" customFormat="1" ht="31" x14ac:dyDescent="0.35">
      <c r="A76" s="114">
        <v>73</v>
      </c>
      <c r="B76" s="66" t="s">
        <v>220</v>
      </c>
      <c r="C76" s="66"/>
      <c r="D76" s="66"/>
      <c r="E76" s="66" t="s">
        <v>217</v>
      </c>
      <c r="F76" s="66">
        <v>170425</v>
      </c>
      <c r="G76" s="66" t="s">
        <v>181</v>
      </c>
      <c r="H76" s="100">
        <v>454</v>
      </c>
      <c r="I76" s="100">
        <v>454</v>
      </c>
      <c r="J76" s="66" t="s">
        <v>221</v>
      </c>
      <c r="K76" s="94"/>
      <c r="L76" s="95" t="s">
        <v>348</v>
      </c>
      <c r="M76" s="96">
        <v>0.25</v>
      </c>
    </row>
    <row r="77" spans="1:13" s="113" customFormat="1" ht="15.5" x14ac:dyDescent="0.35">
      <c r="A77" s="114">
        <v>74</v>
      </c>
      <c r="B77" s="66" t="s">
        <v>220</v>
      </c>
      <c r="C77" s="66"/>
      <c r="D77" s="66"/>
      <c r="E77" s="66" t="s">
        <v>218</v>
      </c>
      <c r="F77" s="66">
        <v>23025</v>
      </c>
      <c r="G77" s="66" t="s">
        <v>181</v>
      </c>
      <c r="H77" s="100">
        <v>454</v>
      </c>
      <c r="I77" s="100">
        <v>454</v>
      </c>
      <c r="J77" s="66" t="s">
        <v>184</v>
      </c>
      <c r="K77" s="94"/>
      <c r="L77" s="95" t="s">
        <v>348</v>
      </c>
      <c r="M77" s="96">
        <v>0.25</v>
      </c>
    </row>
    <row r="78" spans="1:13" s="113" customFormat="1" ht="31" x14ac:dyDescent="0.35">
      <c r="A78" s="114">
        <v>75</v>
      </c>
      <c r="B78" s="67" t="s">
        <v>220</v>
      </c>
      <c r="C78" s="67" t="s">
        <v>412</v>
      </c>
      <c r="D78" s="67"/>
      <c r="E78" s="67" t="s">
        <v>429</v>
      </c>
      <c r="F78" s="67">
        <v>23030</v>
      </c>
      <c r="G78" s="67" t="s">
        <v>181</v>
      </c>
      <c r="H78" s="100">
        <v>454</v>
      </c>
      <c r="I78" s="100">
        <v>454</v>
      </c>
      <c r="J78" s="67" t="s">
        <v>6</v>
      </c>
      <c r="K78" s="90"/>
      <c r="L78" s="91" t="s">
        <v>348</v>
      </c>
      <c r="M78" s="96">
        <v>0.25</v>
      </c>
    </row>
    <row r="79" spans="1:13" s="113" customFormat="1" ht="31" x14ac:dyDescent="0.35">
      <c r="A79" s="114">
        <v>76</v>
      </c>
      <c r="B79" s="67" t="s">
        <v>220</v>
      </c>
      <c r="C79" s="67" t="s">
        <v>430</v>
      </c>
      <c r="D79" s="67"/>
      <c r="E79" s="67" t="s">
        <v>431</v>
      </c>
      <c r="F79" s="67">
        <v>23031</v>
      </c>
      <c r="G79" s="67" t="s">
        <v>181</v>
      </c>
      <c r="H79" s="100">
        <v>454</v>
      </c>
      <c r="I79" s="100">
        <v>454</v>
      </c>
      <c r="J79" s="67" t="s">
        <v>6</v>
      </c>
      <c r="K79" s="90"/>
      <c r="L79" s="91" t="s">
        <v>348</v>
      </c>
      <c r="M79" s="96">
        <v>0.25</v>
      </c>
    </row>
    <row r="80" spans="1:13" s="113" customFormat="1" ht="31" x14ac:dyDescent="0.35">
      <c r="A80" s="114">
        <v>77</v>
      </c>
      <c r="B80" s="67" t="s">
        <v>220</v>
      </c>
      <c r="C80" s="67" t="s">
        <v>430</v>
      </c>
      <c r="D80" s="67"/>
      <c r="E80" s="67" t="s">
        <v>432</v>
      </c>
      <c r="F80" s="67">
        <v>23032</v>
      </c>
      <c r="G80" s="67" t="s">
        <v>181</v>
      </c>
      <c r="H80" s="100">
        <v>454</v>
      </c>
      <c r="I80" s="100">
        <v>454</v>
      </c>
      <c r="J80" s="67" t="s">
        <v>6</v>
      </c>
      <c r="K80" s="90"/>
      <c r="L80" s="91" t="s">
        <v>348</v>
      </c>
      <c r="M80" s="96">
        <v>0.25</v>
      </c>
    </row>
    <row r="81" spans="1:13" s="113" customFormat="1" ht="15.5" x14ac:dyDescent="0.35">
      <c r="A81" s="114">
        <v>78</v>
      </c>
      <c r="B81" s="66" t="s">
        <v>229</v>
      </c>
      <c r="C81" s="66"/>
      <c r="D81" s="66"/>
      <c r="E81" s="66" t="s">
        <v>219</v>
      </c>
      <c r="F81" s="66">
        <v>2410</v>
      </c>
      <c r="G81" s="66" t="s">
        <v>181</v>
      </c>
      <c r="H81" s="100">
        <v>923</v>
      </c>
      <c r="I81" s="100">
        <v>923</v>
      </c>
      <c r="J81" s="66" t="s">
        <v>184</v>
      </c>
      <c r="K81" s="94"/>
      <c r="L81" s="95" t="s">
        <v>348</v>
      </c>
      <c r="M81" s="96">
        <v>0.25</v>
      </c>
    </row>
    <row r="82" spans="1:13" s="113" customFormat="1" ht="31" x14ac:dyDescent="0.35">
      <c r="A82" s="114">
        <v>79</v>
      </c>
      <c r="B82" s="66" t="s">
        <v>244</v>
      </c>
      <c r="C82" s="66"/>
      <c r="D82" s="66" t="s">
        <v>178</v>
      </c>
      <c r="E82" s="66" t="s">
        <v>244</v>
      </c>
      <c r="F82" s="66">
        <v>5032023</v>
      </c>
      <c r="G82" s="66" t="s">
        <v>274</v>
      </c>
      <c r="H82" s="100">
        <v>182</v>
      </c>
      <c r="I82" s="100">
        <v>182</v>
      </c>
      <c r="J82" s="66" t="s">
        <v>245</v>
      </c>
      <c r="K82" s="94" t="s">
        <v>178</v>
      </c>
      <c r="L82" s="95" t="s">
        <v>351</v>
      </c>
      <c r="M82" s="96">
        <v>0.25</v>
      </c>
    </row>
    <row r="83" spans="1:13" s="113" customFormat="1" ht="31" x14ac:dyDescent="0.35">
      <c r="A83" s="114">
        <v>80</v>
      </c>
      <c r="B83" s="66" t="s">
        <v>275</v>
      </c>
      <c r="C83" s="66"/>
      <c r="D83" s="66"/>
      <c r="E83" s="66" t="s">
        <v>276</v>
      </c>
      <c r="F83" s="66">
        <v>50010</v>
      </c>
      <c r="G83" s="66" t="s">
        <v>240</v>
      </c>
      <c r="H83" s="100">
        <v>81</v>
      </c>
      <c r="I83" s="100">
        <v>81</v>
      </c>
      <c r="J83" s="66" t="s">
        <v>243</v>
      </c>
      <c r="K83" s="94"/>
      <c r="L83" s="95" t="s">
        <v>352</v>
      </c>
      <c r="M83" s="96">
        <v>0.25</v>
      </c>
    </row>
    <row r="84" spans="1:13" s="113" customFormat="1" ht="31" x14ac:dyDescent="0.35">
      <c r="A84" s="114">
        <v>81</v>
      </c>
      <c r="B84" s="66" t="s">
        <v>275</v>
      </c>
      <c r="C84" s="66"/>
      <c r="D84" s="66"/>
      <c r="E84" s="66" t="s">
        <v>277</v>
      </c>
      <c r="F84" s="66">
        <v>50035</v>
      </c>
      <c r="G84" s="66" t="s">
        <v>241</v>
      </c>
      <c r="H84" s="100">
        <v>186</v>
      </c>
      <c r="I84" s="100">
        <v>186</v>
      </c>
      <c r="J84" s="66" t="s">
        <v>243</v>
      </c>
      <c r="K84" s="94"/>
      <c r="L84" s="95" t="s">
        <v>352</v>
      </c>
      <c r="M84" s="96">
        <v>0.25</v>
      </c>
    </row>
    <row r="85" spans="1:13" s="113" customFormat="1" ht="31" x14ac:dyDescent="0.35">
      <c r="A85" s="114">
        <v>82</v>
      </c>
      <c r="B85" s="66" t="s">
        <v>275</v>
      </c>
      <c r="C85" s="66"/>
      <c r="D85" s="66"/>
      <c r="E85" s="66" t="s">
        <v>278</v>
      </c>
      <c r="F85" s="66">
        <v>50050</v>
      </c>
      <c r="G85" s="66" t="s">
        <v>242</v>
      </c>
      <c r="H85" s="100">
        <v>175</v>
      </c>
      <c r="I85" s="100">
        <v>175</v>
      </c>
      <c r="J85" s="66" t="s">
        <v>243</v>
      </c>
      <c r="K85" s="94"/>
      <c r="L85" s="95" t="s">
        <v>352</v>
      </c>
      <c r="M85" s="96">
        <v>0.25</v>
      </c>
    </row>
  </sheetData>
  <sheetProtection insertRows="0"/>
  <protectedRanges>
    <protectedRange sqref="K29" name="Område4_1_1"/>
    <protectedRange sqref="K30" name="Område4_1_3"/>
    <protectedRange sqref="G62 H66:J66 H31:J47 H62:J64 H78:J80 G52:J61 H8:J17" name="Område4_3"/>
    <protectedRange sqref="K8:K9 K31:K44 K78:K80 K52:K55 K60:K62" name="Område4_1_4"/>
    <protectedRange sqref="H4:I7" name="Område2"/>
  </protectedRanges>
  <phoneticPr fontId="8" type="noConversion"/>
  <pageMargins left="0.7" right="0.7" top="0.75" bottom="0.75" header="0.3" footer="0.3"/>
  <pageSetup paperSize="9" scale="27" orientation="portrait" r:id="rId1"/>
  <ignoredErrors>
    <ignoredError sqref="I8:I9" unlockedFormula="1"/>
    <ignoredError sqref="L67:L85 L65 L40:L51 L32:L39 L7:L31 L4:L6 F5 F7 F15:F16 F52 F56 F60 F6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6D9C3-3BF3-47B7-AD4D-5912494162A7}">
  <sheetPr>
    <tabColor theme="6"/>
  </sheetPr>
  <dimension ref="A1:F11"/>
  <sheetViews>
    <sheetView showGridLines="0" zoomScaleNormal="100" workbookViewId="0">
      <selection activeCell="D1" sqref="D1"/>
    </sheetView>
  </sheetViews>
  <sheetFormatPr defaultRowHeight="14.5" x14ac:dyDescent="0.35"/>
  <cols>
    <col min="1" max="1" width="22.1796875" customWidth="1"/>
    <col min="2" max="2" width="31" customWidth="1"/>
    <col min="3" max="3" width="27.81640625" customWidth="1"/>
    <col min="4" max="4" width="14" customWidth="1"/>
    <col min="5" max="5" width="17.54296875" customWidth="1"/>
    <col min="6" max="6" width="18.26953125" customWidth="1"/>
  </cols>
  <sheetData>
    <row r="1" spans="1:6" ht="23" x14ac:dyDescent="0.5">
      <c r="A1" s="32" t="s">
        <v>529</v>
      </c>
      <c r="D1" s="32" t="s">
        <v>553</v>
      </c>
    </row>
    <row r="2" spans="1:6" ht="20" x14ac:dyDescent="0.4">
      <c r="A2" s="12" t="s">
        <v>111</v>
      </c>
    </row>
    <row r="3" spans="1:6" ht="36" customHeight="1" x14ac:dyDescent="0.35">
      <c r="A3" s="98" t="s">
        <v>3</v>
      </c>
      <c r="B3" s="86" t="s">
        <v>83</v>
      </c>
      <c r="C3" s="86" t="s">
        <v>7</v>
      </c>
      <c r="D3" s="86" t="s">
        <v>77</v>
      </c>
      <c r="E3" s="86" t="s">
        <v>316</v>
      </c>
      <c r="F3" s="86" t="s">
        <v>317</v>
      </c>
    </row>
    <row r="4" spans="1:6" ht="15.5" x14ac:dyDescent="0.35">
      <c r="A4" s="65">
        <v>1</v>
      </c>
      <c r="B4" s="66" t="s">
        <v>176</v>
      </c>
      <c r="C4" s="93">
        <v>3004008</v>
      </c>
      <c r="D4" s="57">
        <v>6048</v>
      </c>
      <c r="E4" s="97">
        <v>56111703</v>
      </c>
      <c r="F4" s="59">
        <v>0.25</v>
      </c>
    </row>
    <row r="5" spans="1:6" ht="15.5" x14ac:dyDescent="0.35">
      <c r="A5" s="65">
        <v>2</v>
      </c>
      <c r="B5" s="66" t="s">
        <v>177</v>
      </c>
      <c r="C5" s="93">
        <v>3004017</v>
      </c>
      <c r="D5" s="57">
        <v>8064</v>
      </c>
      <c r="E5" s="97">
        <v>56111703</v>
      </c>
      <c r="F5" s="59">
        <v>0.25</v>
      </c>
    </row>
    <row r="6" spans="1:6" ht="15.5" x14ac:dyDescent="0.35">
      <c r="A6" s="65">
        <v>3</v>
      </c>
      <c r="B6" s="66" t="s">
        <v>222</v>
      </c>
      <c r="C6" s="93">
        <v>3004012</v>
      </c>
      <c r="D6" s="57">
        <v>8064</v>
      </c>
      <c r="E6" s="97">
        <v>56111703</v>
      </c>
      <c r="F6" s="59">
        <v>0.25</v>
      </c>
    </row>
    <row r="7" spans="1:6" ht="15.5" x14ac:dyDescent="0.35">
      <c r="A7" s="65">
        <v>4</v>
      </c>
      <c r="B7" s="66" t="s">
        <v>258</v>
      </c>
      <c r="C7" s="93">
        <v>3004002</v>
      </c>
      <c r="D7" s="57">
        <v>7056</v>
      </c>
      <c r="E7" s="97">
        <v>56111703</v>
      </c>
      <c r="F7" s="59">
        <v>0.25</v>
      </c>
    </row>
    <row r="8" spans="1:6" ht="62" x14ac:dyDescent="0.35">
      <c r="A8" s="102">
        <v>5</v>
      </c>
      <c r="B8" s="67" t="s">
        <v>547</v>
      </c>
      <c r="C8" s="89">
        <v>3004036</v>
      </c>
      <c r="D8" s="103">
        <v>8064</v>
      </c>
      <c r="E8" s="165">
        <v>56111703</v>
      </c>
      <c r="F8" s="88">
        <v>0.25</v>
      </c>
    </row>
    <row r="9" spans="1:6" ht="62" x14ac:dyDescent="0.35">
      <c r="A9" s="102">
        <v>6</v>
      </c>
      <c r="B9" s="66" t="s">
        <v>299</v>
      </c>
      <c r="C9" s="93">
        <v>3004026</v>
      </c>
      <c r="D9" s="57">
        <v>10080</v>
      </c>
      <c r="E9" s="97">
        <v>56111703</v>
      </c>
      <c r="F9" s="59">
        <v>0.25</v>
      </c>
    </row>
    <row r="10" spans="1:6" ht="77.5" x14ac:dyDescent="0.35">
      <c r="A10" s="102">
        <v>7</v>
      </c>
      <c r="B10" s="66" t="s">
        <v>300</v>
      </c>
      <c r="C10" s="93">
        <v>3004025</v>
      </c>
      <c r="D10" s="57">
        <v>18144</v>
      </c>
      <c r="E10" s="97">
        <v>56111703</v>
      </c>
      <c r="F10" s="59">
        <v>0.25</v>
      </c>
    </row>
    <row r="11" spans="1:6" ht="77.5" x14ac:dyDescent="0.35">
      <c r="A11" s="102">
        <v>8</v>
      </c>
      <c r="B11" s="66" t="s">
        <v>301</v>
      </c>
      <c r="C11" s="93">
        <v>3004028</v>
      </c>
      <c r="D11" s="57">
        <v>25200</v>
      </c>
      <c r="E11" s="97">
        <v>56111703</v>
      </c>
      <c r="F11" s="59">
        <v>0.25</v>
      </c>
    </row>
  </sheetData>
  <sheetProtection insertRows="0"/>
  <protectedRanges>
    <protectedRange sqref="A4:D11" name="Område1"/>
  </protectedRanges>
  <pageMargins left="0.7" right="0.7" top="0.75" bottom="0.75" header="0.3" footer="0.3"/>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467E0-607D-469F-BA4E-CD17DC6BAE3A}">
  <sheetPr>
    <tabColor theme="6"/>
  </sheetPr>
  <dimension ref="A1:F5"/>
  <sheetViews>
    <sheetView showGridLines="0" zoomScaleNormal="100" workbookViewId="0">
      <selection activeCell="D1" sqref="D1"/>
    </sheetView>
  </sheetViews>
  <sheetFormatPr defaultRowHeight="14.5" x14ac:dyDescent="0.35"/>
  <cols>
    <col min="1" max="1" width="22.54296875" customWidth="1"/>
    <col min="2" max="2" width="18.54296875" customWidth="1"/>
    <col min="3" max="3" width="35.54296875" customWidth="1"/>
    <col min="4" max="4" width="16.54296875" customWidth="1"/>
    <col min="5" max="5" width="17.81640625" customWidth="1"/>
    <col min="6" max="6" width="20.453125" customWidth="1"/>
  </cols>
  <sheetData>
    <row r="1" spans="1:6" ht="23" x14ac:dyDescent="0.5">
      <c r="A1" s="32" t="s">
        <v>529</v>
      </c>
      <c r="D1" s="32" t="s">
        <v>553</v>
      </c>
    </row>
    <row r="2" spans="1:6" ht="20" x14ac:dyDescent="0.4">
      <c r="A2" s="12" t="s">
        <v>92</v>
      </c>
    </row>
    <row r="3" spans="1:6" ht="34.5" customHeight="1" x14ac:dyDescent="0.35">
      <c r="A3" s="86" t="s">
        <v>3</v>
      </c>
      <c r="B3" s="86" t="s">
        <v>0</v>
      </c>
      <c r="C3" s="86" t="s">
        <v>1</v>
      </c>
      <c r="D3" s="86" t="s">
        <v>85</v>
      </c>
      <c r="E3" s="86" t="s">
        <v>316</v>
      </c>
      <c r="F3" s="86" t="s">
        <v>317</v>
      </c>
    </row>
    <row r="4" spans="1:6" ht="46.5" x14ac:dyDescent="0.35">
      <c r="A4" s="55">
        <v>1</v>
      </c>
      <c r="B4" s="56" t="s">
        <v>10</v>
      </c>
      <c r="C4" s="46" t="s">
        <v>93</v>
      </c>
      <c r="D4" s="57">
        <v>105</v>
      </c>
      <c r="E4" s="58">
        <v>48101705</v>
      </c>
      <c r="F4" s="59">
        <v>0.25</v>
      </c>
    </row>
    <row r="5" spans="1:6" ht="31" x14ac:dyDescent="0.35">
      <c r="A5" s="55">
        <v>2</v>
      </c>
      <c r="B5" s="56" t="s">
        <v>2</v>
      </c>
      <c r="C5" s="46" t="s">
        <v>94</v>
      </c>
      <c r="D5" s="57">
        <v>419</v>
      </c>
      <c r="E5" s="58">
        <v>48101705</v>
      </c>
      <c r="F5" s="99">
        <v>0.25</v>
      </c>
    </row>
  </sheetData>
  <protectedRanges>
    <protectedRange sqref="D4:D5" name="Område1"/>
  </protectedRange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1</vt:i4>
      </vt:variant>
    </vt:vector>
  </HeadingPairs>
  <TitlesOfParts>
    <vt:vector size="12" baseType="lpstr">
      <vt:lpstr>Hyra och köp vattenautomater</vt:lpstr>
      <vt:lpstr>Underskåp vattenautomater</vt:lpstr>
      <vt:lpstr>Service vattenautomater</vt:lpstr>
      <vt:lpstr>Övrigt sortiment varor (vatten)</vt:lpstr>
      <vt:lpstr>Övriga automater (vatten)</vt:lpstr>
      <vt:lpstr>Hyra och köp kaffeautomater</vt:lpstr>
      <vt:lpstr>Övrigt sortiment varor (kaffe)</vt:lpstr>
      <vt:lpstr>Underskåp kaffeautomater</vt:lpstr>
      <vt:lpstr>Service kaffeautomater</vt:lpstr>
      <vt:lpstr>Varor (kaffe)</vt:lpstr>
      <vt:lpstr>Övriga automater (kaffe)</vt:lpstr>
      <vt:lpstr>'Varor (kaffe)'!Utskriftsområde</vt:lpstr>
    </vt:vector>
  </TitlesOfParts>
  <Company>Kammarkollegiet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JeBergh</dc:creator>
  <cp:lastModifiedBy>Nicholas de Susini</cp:lastModifiedBy>
  <dcterms:created xsi:type="dcterms:W3CDTF">2018-10-24T06:51:28Z</dcterms:created>
  <dcterms:modified xsi:type="dcterms:W3CDTF">2025-04-09T12:11:29Z</dcterms:modified>
</cp:coreProperties>
</file>