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U:\Kaffe- och vattenautomater 2023\2 Upphandling\12 Överlämning\Upphandling\Ramavtal\Café Bar Sverige AB\Signering anbudsområde 3\Originalformat\"/>
    </mc:Choice>
  </mc:AlternateContent>
  <xr:revisionPtr revIDLastSave="0" documentId="8_{914701C4-CAB1-4582-8E6F-7F3E8B8B53AC}" xr6:coauthVersionLast="47" xr6:coauthVersionMax="47" xr10:uidLastSave="{00000000-0000-0000-0000-000000000000}"/>
  <bookViews>
    <workbookView xWindow="345" yWindow="660" windowWidth="26955" windowHeight="13785" tabRatio="943" firstSheet="4" activeTab="8" xr2:uid="{00000000-000D-0000-FFFF-FFFF00000000}"/>
  </bookViews>
  <sheets>
    <sheet name="Hyra och köp vattenautomater" sheetId="1" r:id="rId1"/>
    <sheet name="Underskåp vattenautomater" sheetId="13" r:id="rId2"/>
    <sheet name="Service vattenautomater" sheetId="2" r:id="rId3"/>
    <sheet name="Övrigt sortiment varor (vatten)" sheetId="3" r:id="rId4"/>
    <sheet name="Övriga automater (vatten)" sheetId="4" r:id="rId5"/>
    <sheet name="Hyra och köp kaffeautomater" sheetId="9" r:id="rId6"/>
    <sheet name="Underskåp kaffeautomater" sheetId="14" r:id="rId7"/>
    <sheet name="Service kaffeautomater" sheetId="5" r:id="rId8"/>
    <sheet name="Varor (kaffe)" sheetId="6" r:id="rId9"/>
    <sheet name="Övrigt sortiment varor (kaffe)" sheetId="7" r:id="rId10"/>
    <sheet name="Övriga automater (kaffe)" sheetId="8" r:id="rId11"/>
  </sheets>
  <definedNames>
    <definedName name="_xlnm.Print_Area" localSheetId="8">'Varor (kaffe)'!$A$1:$O$38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7" l="1"/>
  <c r="I4" i="3"/>
  <c r="J33" i="6"/>
  <c r="J32" i="6"/>
  <c r="J29" i="6"/>
  <c r="J11" i="6"/>
  <c r="J9" i="6"/>
  <c r="J8" i="6"/>
  <c r="J6" i="6"/>
  <c r="J5" i="6"/>
  <c r="J4" i="6"/>
</calcChain>
</file>

<file path=xl/sharedStrings.xml><?xml version="1.0" encoding="utf-8"?>
<sst xmlns="http://schemas.openxmlformats.org/spreadsheetml/2006/main" count="938" uniqueCount="390">
  <si>
    <t>Benämning</t>
  </si>
  <si>
    <t>Enhet (kvantitet)</t>
  </si>
  <si>
    <t>Fullservice</t>
  </si>
  <si>
    <t>Position i varukorg</t>
  </si>
  <si>
    <t>Vara</t>
  </si>
  <si>
    <t>Artikelbenämning</t>
  </si>
  <si>
    <t>st</t>
  </si>
  <si>
    <t>Artikelnummer</t>
  </si>
  <si>
    <t>Kolsyreflaska</t>
  </si>
  <si>
    <t>kg</t>
  </si>
  <si>
    <t>Hygienisk service</t>
  </si>
  <si>
    <t>Kg</t>
  </si>
  <si>
    <t>Kaffe</t>
  </si>
  <si>
    <t>Hela bönor</t>
  </si>
  <si>
    <t>Mörkrost</t>
  </si>
  <si>
    <t>Pris/kg ska anges</t>
  </si>
  <si>
    <t>Mellanrost</t>
  </si>
  <si>
    <t>Espresso</t>
  </si>
  <si>
    <t>Malda bönor</t>
  </si>
  <si>
    <t>Instant</t>
  </si>
  <si>
    <t>Te</t>
  </si>
  <si>
    <t>Svart</t>
  </si>
  <si>
    <t>Smaksatt</t>
  </si>
  <si>
    <t>Rött</t>
  </si>
  <si>
    <t>Grönt</t>
  </si>
  <si>
    <t>Ört</t>
  </si>
  <si>
    <t>Choklad</t>
  </si>
  <si>
    <t>Styck</t>
  </si>
  <si>
    <t>Mjölkdryck</t>
  </si>
  <si>
    <t>Ekologisk</t>
  </si>
  <si>
    <t>Tetra</t>
  </si>
  <si>
    <t>Laktosfri</t>
  </si>
  <si>
    <t>Mjölkpulver</t>
  </si>
  <si>
    <t>Socker</t>
  </si>
  <si>
    <t>Strösocker</t>
  </si>
  <si>
    <t>Strösocker, ekologisk produktion</t>
  </si>
  <si>
    <t>Portionsförpackat</t>
  </si>
  <si>
    <t>Strö/bit</t>
  </si>
  <si>
    <t>Honung</t>
  </si>
  <si>
    <t>Flytande</t>
  </si>
  <si>
    <t>g</t>
  </si>
  <si>
    <t>Sötningsmedel</t>
  </si>
  <si>
    <t>Pris per 50 gr ska anges</t>
  </si>
  <si>
    <t>Förpackning</t>
  </si>
  <si>
    <t>Pappmugg</t>
  </si>
  <si>
    <t>ca 20-30 cl</t>
  </si>
  <si>
    <t>Pris per 1 000 styck ska anges</t>
  </si>
  <si>
    <t>ca 10-12 cl</t>
  </si>
  <si>
    <t>Rörpinne/sked</t>
  </si>
  <si>
    <t>Ska passa offererad mugg 20-30 cl</t>
  </si>
  <si>
    <t>Kaffe (övriga varumärken)</t>
  </si>
  <si>
    <t>Te (övriga smaker och varumärken)</t>
  </si>
  <si>
    <t>Mjölkpulver (övriga varumärken)</t>
  </si>
  <si>
    <t>Chokladpulver (övriga varumärken)</t>
  </si>
  <si>
    <t>Chokladpulver för automatbruk</t>
  </si>
  <si>
    <t>Övriga drycker som går att tillreda i automat</t>
  </si>
  <si>
    <t>Övriga bägare som uppfyller kraven i upphandlingen</t>
  </si>
  <si>
    <t>Bryggfilter till kaffebryggare</t>
  </si>
  <si>
    <t>Termos anpassade för kaffeautomater, som passar offererad automat</t>
  </si>
  <si>
    <t>Termosbryggare</t>
  </si>
  <si>
    <t>Urnbryggare</t>
  </si>
  <si>
    <t>Prisbilaga anbudsområde 3</t>
  </si>
  <si>
    <t>Förpackningsstorlek (minsta beställningsbara enhet)</t>
  </si>
  <si>
    <t>Takpris per förpackning i kolumn I (minsta beställningsbara enhet)</t>
  </si>
  <si>
    <t>Klassisk smak såsom Earl Grey, English breakfast tea eller likvärdig.</t>
  </si>
  <si>
    <t>Klassisk smak, såsom Earl Grey, English breakfast tea eller likvärdig.</t>
  </si>
  <si>
    <t>Liten modell 80-160 koppar/fyllning</t>
  </si>
  <si>
    <t>Mellan modell 161 - 300 koppar/fyllning</t>
  </si>
  <si>
    <t>Stor modell &gt; 300 koppar/fyllning</t>
  </si>
  <si>
    <t>Liten modell 80-160 koppar/fyllning, automatmalet</t>
  </si>
  <si>
    <t xml:space="preserve">Liten modell 80-160 koppar/fyllning, espressobönor </t>
  </si>
  <si>
    <t>Mellan modell 161 - 300 koppar/fyllning, hela bönor</t>
  </si>
  <si>
    <t>Mellan modell 161 - 300 koppar/fyllning, espressobönor</t>
  </si>
  <si>
    <t>Mellan modell 161 - 300 koppar/fyllning, hela bönor och espressobönor</t>
  </si>
  <si>
    <t>Stor modell &gt; 300 koppar/fyllning, espressobönor</t>
  </si>
  <si>
    <t>Stor modell &gt; 300 koppar/fyllning, hela bönor och espressobönor</t>
  </si>
  <si>
    <t>Pris per liter ska anges</t>
  </si>
  <si>
    <t>Takpris per månad per vattenautomat</t>
  </si>
  <si>
    <t>Hyra och köp vattenautomater</t>
  </si>
  <si>
    <t>Kylkapacitet</t>
  </si>
  <si>
    <t>Modellbetckning</t>
  </si>
  <si>
    <t>Takpris köp</t>
  </si>
  <si>
    <t>Takpris hyra per månad för hyresperiod om 12 månader</t>
  </si>
  <si>
    <t>Takpris hyra per månad för hyresperiod om 24 månader</t>
  </si>
  <si>
    <t>Takpris hyra per månad för hyresperiod om 36 månader</t>
  </si>
  <si>
    <t>Takpris hyra per månad för hyresperiod om 48 månader</t>
  </si>
  <si>
    <t>Underskåp vattenautomater</t>
  </si>
  <si>
    <t xml:space="preserve">Modellbeteckning </t>
  </si>
  <si>
    <t>Service vattenautomater</t>
  </si>
  <si>
    <t>Offererat takpris</t>
  </si>
  <si>
    <t>Övrigt sortiment varor (vatten)</t>
  </si>
  <si>
    <t>Vara
(förifyllda beskrivningar nedan i denna kolumn är exempel)</t>
  </si>
  <si>
    <t>Övriga automater (vatten)</t>
  </si>
  <si>
    <t>Modellbeteckning</t>
  </si>
  <si>
    <t>Beskrivning av eventuell tillgänglighetsanpassning</t>
  </si>
  <si>
    <t>Typ av vattenautomat (fristående/inbyggd/bänkmodell m.m.)</t>
  </si>
  <si>
    <t>Hyra och köp kaffeautomater</t>
  </si>
  <si>
    <t>Modell 1B - automatmalet (vikt 33 %)</t>
  </si>
  <si>
    <t>Modell 2A - hela bönor  (vikt 20 %)</t>
  </si>
  <si>
    <t>Modell 2B - espressobönor (vikt 20 %)</t>
  </si>
  <si>
    <t>Modell 2C - hela bönor och espressobönor (vikt 20 %)</t>
  </si>
  <si>
    <t>Modell 2D - automatmalet  (vikt 20 %)</t>
  </si>
  <si>
    <t>Modell 2E - instant (vikt 20 %)</t>
  </si>
  <si>
    <t>Modell 3A - espressobönor (vikt 50 %)</t>
  </si>
  <si>
    <t>Modell 3B - hela bönor och espressobönor (vikt 50 %)</t>
  </si>
  <si>
    <t>Takpris köp (utvärderas ej)</t>
  </si>
  <si>
    <t>Service kaffeautomater</t>
  </si>
  <si>
    <t>Takpris per månad i SEK för hygienisk service per kaffeautomat</t>
  </si>
  <si>
    <t>Takpris per månad i SEK för fullservice per kaffeautomat</t>
  </si>
  <si>
    <t>Varor (kaffe)</t>
  </si>
  <si>
    <t>Information om vara</t>
  </si>
  <si>
    <t>Detaljerad information om vara</t>
  </si>
  <si>
    <t>Övriga automater (kaffe)</t>
  </si>
  <si>
    <t>Kort beskrivning av tillgänglighetsanpassning</t>
  </si>
  <si>
    <t>Takpris hyra/månad för hyresperiod om 12 månader</t>
  </si>
  <si>
    <t>Takpris hyra/månad för hyresperiod om 24  månader</t>
  </si>
  <si>
    <t>Takpris hyra/månad för hyresperiod om 36 månader</t>
  </si>
  <si>
    <t>Takpris hyra/månad för hyresperiod om 48 månader</t>
  </si>
  <si>
    <r>
      <t xml:space="preserve">Kort beskrivning av kaffeautomat 
</t>
    </r>
    <r>
      <rPr>
        <b/>
        <sz val="9"/>
        <rFont val="Arial"/>
        <family val="2"/>
      </rPr>
      <t>(förifyllda beskrivningar nedan i denna kolumn är exempel)</t>
    </r>
  </si>
  <si>
    <t>Eventuell detaljerad information om vara</t>
  </si>
  <si>
    <t>Energiförbrukning Kaffeautomat (anges i enhet Wh/h, Stand By/Idle phase)*</t>
  </si>
  <si>
    <t xml:space="preserve"> Minst 30 liter/h</t>
  </si>
  <si>
    <t xml:space="preserve"> Minst 40 liter/h</t>
  </si>
  <si>
    <t xml:space="preserve"> Minst 80 liter/h</t>
  </si>
  <si>
    <t xml:space="preserve"> Minst 95 liter/h</t>
  </si>
  <si>
    <t>Takpris hyra/månad för hyresperiod om 24 månader</t>
  </si>
  <si>
    <t>Underskåp kaffeautomater</t>
  </si>
  <si>
    <t>Övrigt sortiment varor (kaffe)</t>
  </si>
  <si>
    <t>Tabell 1 -  Tillgänglighetsanpassade kaffeautomater</t>
  </si>
  <si>
    <t>Tabell 2 - Övriga kaffeautomater</t>
  </si>
  <si>
    <t>Maximalt 25 tepåsar per förpackning.</t>
  </si>
  <si>
    <t>Portionsförpackning på cirka 1,6-2 cl.</t>
  </si>
  <si>
    <t>Högsta accepterade vikt per förpackning är ett (1) kg. Ett emballage får innehålla maximalt 12 kg.</t>
  </si>
  <si>
    <t>Maximal vikt per förpackning är två (2) kg. Ett emballage får maximalt innehålla 12 kg.</t>
  </si>
  <si>
    <t>Portionsförpackat, exempelvis inslagna sockerbitar eller lössocker i rör eller påse.</t>
  </si>
  <si>
    <t>Maximal vikt per förpackning är 500 g. Ett emballage får innehålla maximalt ett (1) kg.</t>
  </si>
  <si>
    <t>Maximalt antal portionsförpackningar per offererad förpackning ska vara 600 stycken.</t>
  </si>
  <si>
    <t>Krav gällande förpackning</t>
  </si>
  <si>
    <t>Offererat takpris per angiven enhet i kolumn L</t>
  </si>
  <si>
    <t>Krav gällande enhet för lämnat takpris i kolumn K</t>
  </si>
  <si>
    <t>Kaffeautomat. Liten modell 
80-160 koppar/fyllning
(vikt 10 %)</t>
  </si>
  <si>
    <t>Kaffeautomat, Mellan modell
161 - 300 koppar/fyllning 
(vikt 50 %)</t>
  </si>
  <si>
    <t>Kaffeautomat, Stor modell 
&gt; 300 koppar/fyllning 
(vikt 40 %)</t>
  </si>
  <si>
    <t>Modell 1A - hela bönor (vikt 34 %)</t>
  </si>
  <si>
    <t>Modell 1 C - espressobönor (vikt 33 %)</t>
  </si>
  <si>
    <t>Takpris per förpackning i kolumn G (minsta beställningsbara enhet)</t>
  </si>
  <si>
    <t>Offererat takpris per angiven enhet i kolumn J</t>
  </si>
  <si>
    <t>Enhet för lämnat takpris i kolumn I</t>
  </si>
  <si>
    <t>Takpris hyra/månad  för hyresperiod om 36 månader</t>
  </si>
  <si>
    <t>Lock till bägare, för engångsbruk, förnybar råvara</t>
  </si>
  <si>
    <t>Hållare till bägare, för engångsbruk, förnybar råvara</t>
  </si>
  <si>
    <t>Krea ES 1.2</t>
  </si>
  <si>
    <t>KREA TOUCH ESFB 1.2</t>
  </si>
  <si>
    <t>KREA TOUCH ES 2.2</t>
  </si>
  <si>
    <t>KREA TOUCH ESFB 2.2</t>
  </si>
  <si>
    <t xml:space="preserve">Zia 10/35 </t>
  </si>
  <si>
    <t>KREA TOUCH ES 3.2</t>
  </si>
  <si>
    <t>EUFORO EKO/RAC HB 6x1000 G</t>
  </si>
  <si>
    <t>40301</t>
  </si>
  <si>
    <t>6x1000 G</t>
  </si>
  <si>
    <t xml:space="preserve">LÖFBERGS  FT/EKO  HB 6x1000G Dark           </t>
  </si>
  <si>
    <t>GIORNO EKO/RAC HB 6x1000 G</t>
  </si>
  <si>
    <t>40300</t>
  </si>
  <si>
    <t>RUTASOKA MINOVA MELLAN EKO/RFA 1 KG</t>
  </si>
  <si>
    <t>REGALO EKO/RAC HB 6x1000 G</t>
  </si>
  <si>
    <t>40302</t>
  </si>
  <si>
    <t>RUTASOKA MITUMBA ESPRESSO EKO/RFA 1 KG</t>
  </si>
  <si>
    <t>AN  HIGHLAND NAT 6x1000G FTKRAVEKO MELLANRO</t>
  </si>
  <si>
    <t>4011</t>
  </si>
  <si>
    <t>ORGANICO 250G FTE FRYSTORKAT MELLANROST</t>
  </si>
  <si>
    <t>300</t>
  </si>
  <si>
    <t>6x250 G</t>
  </si>
  <si>
    <t>4112</t>
  </si>
  <si>
    <t>12x250G</t>
  </si>
  <si>
    <t>KUNG MARKATTA EARL GREY TE KRAV/FTE 20 X 2 G</t>
  </si>
  <si>
    <t>6X 20 X 2 G</t>
  </si>
  <si>
    <t>KUNG MARKATTA ENG.BREAKFAST KRAV/FTE 20 X 2G</t>
  </si>
  <si>
    <t>LIFE HALLON GRÄDDE 20 X 2G FT/EKO</t>
  </si>
  <si>
    <t>LIFE KAKAO 20 X 1,8G FT/EKO</t>
  </si>
  <si>
    <t>6 X 20 X 1,8G</t>
  </si>
  <si>
    <t>LIFE RABARBER VANILJ 20 X 1,8G FT/EKO</t>
  </si>
  <si>
    <t>20 X 1,8G</t>
  </si>
  <si>
    <t xml:space="preserve">KUNG MARKATTA ROOIBOS TE KRAV/FTE 20 X 2G </t>
  </si>
  <si>
    <t>KUNG MARKATTA GRÖNT TE CITGRÄS KRAV/FTE 20X2G</t>
  </si>
  <si>
    <t xml:space="preserve">KUNG MARKATTA GRÖNT TE KRAV/FTE 20 X 2 G </t>
  </si>
  <si>
    <t>LIFE PEPPERMINT 20 X 1,8G FT/EKO</t>
  </si>
  <si>
    <t xml:space="preserve">FIERA 750G FTE CHOKLAD  </t>
  </si>
  <si>
    <t>10 X 750 G</t>
  </si>
  <si>
    <t>Portionsmjölk EKO Arla</t>
  </si>
  <si>
    <t>40E</t>
  </si>
  <si>
    <t>100 x 2 cl</t>
  </si>
  <si>
    <t>Portionsmjölk Laktosfri Svensk EKO</t>
  </si>
  <si>
    <t>42LE</t>
  </si>
  <si>
    <t>100 x 1,6 cl</t>
  </si>
  <si>
    <t>Mjölk 100% EKO</t>
  </si>
  <si>
    <t>10 x 500 g</t>
  </si>
  <si>
    <t>Hermesetas</t>
  </si>
  <si>
    <t>Rörpinne, trä 140mm</t>
  </si>
  <si>
    <t>1000 st</t>
  </si>
  <si>
    <t xml:space="preserve">Underskåp Krea </t>
  </si>
  <si>
    <t xml:space="preserve">Underskåp Wittenborg </t>
  </si>
  <si>
    <t>EKO</t>
  </si>
  <si>
    <t xml:space="preserve">CHAI LATTE INSTANT 1KG  </t>
  </si>
  <si>
    <t>IRISH CAPPUCCINO 1KG</t>
  </si>
  <si>
    <t>Oprofilerade</t>
  </si>
  <si>
    <t>BÄGARHÅLLARE MAGNET</t>
  </si>
  <si>
    <t>1 st</t>
  </si>
  <si>
    <t>TERMOS 1,2 L</t>
  </si>
  <si>
    <t>TERMOS 0,9 L</t>
  </si>
  <si>
    <t>st.</t>
  </si>
  <si>
    <t>FT/EKO</t>
  </si>
  <si>
    <t>20 X 2G</t>
  </si>
  <si>
    <t>20 X 1,7G</t>
  </si>
  <si>
    <t>Earl Grey</t>
  </si>
  <si>
    <t xml:space="preserve">English Breakfast </t>
  </si>
  <si>
    <t>Grönt te</t>
  </si>
  <si>
    <t>Kokos/Ananas</t>
  </si>
  <si>
    <t>Sparkling Strawberry</t>
  </si>
  <si>
    <t>Tranbär/Blodapelsin</t>
  </si>
  <si>
    <t>Citron / Ingfära</t>
  </si>
  <si>
    <t>Rooibos Chai</t>
  </si>
  <si>
    <t>Vitt chai</t>
  </si>
  <si>
    <t>Sortimentsask</t>
  </si>
  <si>
    <t xml:space="preserve">Rooibos Vanilj </t>
  </si>
  <si>
    <t>Ingefära/ Citron</t>
  </si>
  <si>
    <t>KRAV/FTE</t>
  </si>
  <si>
    <t>20 x 2 g</t>
  </si>
  <si>
    <t>AN CHEF`S BLEND HB EKO/RA  6x1000G</t>
  </si>
  <si>
    <t>EKO/RAC</t>
  </si>
  <si>
    <t>Life Te</t>
  </si>
  <si>
    <t>Kung Markatta Te</t>
  </si>
  <si>
    <t>6x1000G</t>
  </si>
  <si>
    <t>AN ETHIC HARVEST BM 6x1000G FT KRAV EKO MÖRKROST</t>
  </si>
  <si>
    <t>Arvid Nordquist HB</t>
  </si>
  <si>
    <t>Arvid Nordquist BM</t>
  </si>
  <si>
    <t>4032</t>
  </si>
  <si>
    <t>FT/KRAV/EKO</t>
  </si>
  <si>
    <t>ESPRESSO 7,3 EKO 1000 G BERGSTRANDS</t>
  </si>
  <si>
    <t>Bergstrands HB</t>
  </si>
  <si>
    <t>LÖFBERGS EXCL EKO/RA HB 6x1000G MÖRK</t>
  </si>
  <si>
    <t>Löfbergs HB</t>
  </si>
  <si>
    <t>20416</t>
  </si>
  <si>
    <t xml:space="preserve">Mjölk 100% </t>
  </si>
  <si>
    <t>TESTÄLL KUNG MARKATTA</t>
  </si>
  <si>
    <t>TESTÄLL LIFE</t>
  </si>
  <si>
    <t>TILLBEHÖRSSTÄLL</t>
  </si>
  <si>
    <t>Teställ</t>
  </si>
  <si>
    <t>st,</t>
  </si>
  <si>
    <t>Underskåp Nio</t>
  </si>
  <si>
    <t>Punktskrift monteras vid varje funktionsknapp, automatiskt muggsläpp, koppsensor</t>
  </si>
  <si>
    <t>Punktskrift monteras vid knappval, muggsläpp, koppsensor</t>
  </si>
  <si>
    <t>Sienna 82/24 XL</t>
  </si>
  <si>
    <t>Sienna 82/24 Coex</t>
  </si>
  <si>
    <t>NIO 20.2 2xB2C</t>
  </si>
  <si>
    <t>BONAMAT THa VA 2,2L I PUMPTERMOS ENKELBRYGG.</t>
  </si>
  <si>
    <t>Tillbehörsställ</t>
  </si>
  <si>
    <t>SIENNA 81/35 X</t>
  </si>
  <si>
    <t>Korgfilter B5 Bonamat</t>
  </si>
  <si>
    <t>Korgfilter B10 Bonamat</t>
  </si>
  <si>
    <t>Bonamat</t>
  </si>
  <si>
    <t xml:space="preserve">Kaffefilter  90mm </t>
  </si>
  <si>
    <t xml:space="preserve">Kaffefilter 110mm </t>
  </si>
  <si>
    <t>FT</t>
  </si>
  <si>
    <t>Portionschokladdryck</t>
  </si>
  <si>
    <t>FT/UTZ</t>
  </si>
  <si>
    <t>10 x 25 g</t>
  </si>
  <si>
    <t>25x10 L</t>
  </si>
  <si>
    <t>40x35 L</t>
  </si>
  <si>
    <t>32x50 L</t>
  </si>
  <si>
    <t>Rulle</t>
  </si>
  <si>
    <t>Rengöringstabletter ECO</t>
  </si>
  <si>
    <t>Burk</t>
  </si>
  <si>
    <t>Bägare/mugg till vatten  20-30 cl</t>
  </si>
  <si>
    <t xml:space="preserve">Kolsyra 3,75kg + uppstartsavgift </t>
  </si>
  <si>
    <t>3,75 kg</t>
  </si>
  <si>
    <t>Kolsyra Refill</t>
  </si>
  <si>
    <t xml:space="preserve">KOLSYREFYLLNING 3,75kg </t>
  </si>
  <si>
    <t>Wittenborg 9100 FB</t>
  </si>
  <si>
    <t>Sienna 82/24 XL med förhöjning</t>
  </si>
  <si>
    <t>Sienna 82/24  med förhöjning</t>
  </si>
  <si>
    <t xml:space="preserve">SIENNA 81/35 </t>
  </si>
  <si>
    <t>3001512/9DCN092</t>
  </si>
  <si>
    <t>3001511/9DCN092</t>
  </si>
  <si>
    <t>WB 9100 2B2C +INSTANT</t>
  </si>
  <si>
    <t>WB 9100 B2C + INSTANT</t>
  </si>
  <si>
    <t>KREA TOUCH ESFB 3.2</t>
  </si>
  <si>
    <t>Underskåp Sienna</t>
  </si>
  <si>
    <t>STRÖSOCKER EKO/KRAV 1000 GRAM</t>
  </si>
  <si>
    <t>410</t>
  </si>
  <si>
    <t>1000 G</t>
  </si>
  <si>
    <t>SOCKERSTICKS VITT DISPLAYKARTONG  225 X 4GR</t>
  </si>
  <si>
    <t>225 X 4GR</t>
  </si>
  <si>
    <t>10X250 G</t>
  </si>
  <si>
    <t>6 X20 X 1,8G</t>
  </si>
  <si>
    <t>400 st /ask Total nettovikt 4,7 g</t>
  </si>
  <si>
    <t>Van Houten Choklad FTO (16,5)</t>
  </si>
  <si>
    <t>MILJÖLOCK KAFFE 80mm 50st/frp 30st rör/krtg</t>
  </si>
  <si>
    <t>Kartong (1500 st)</t>
  </si>
  <si>
    <t>1X250 st.</t>
  </si>
  <si>
    <t>4x1000G</t>
  </si>
  <si>
    <t>10 x 1000 g</t>
  </si>
  <si>
    <t>Caldo 18,6% Cacao</t>
  </si>
  <si>
    <t>30 st./Burk</t>
  </si>
  <si>
    <t>Sumppåsar Bio X-tra</t>
  </si>
  <si>
    <t>Biopåse sump 10 L (Extra)</t>
  </si>
  <si>
    <t>Biopåse sump 35 L (Extra)</t>
  </si>
  <si>
    <t>Biopåse sump 50 L (Extra)</t>
  </si>
  <si>
    <t>S.M.A.R.T              Sienna &amp; Nio</t>
  </si>
  <si>
    <t xml:space="preserve">S.M.A.R.T 1.2 </t>
  </si>
  <si>
    <t>3001142</t>
  </si>
  <si>
    <t>LÖFBERGS ARIA INSTANT(ESPRESSO) EKO FT</t>
  </si>
  <si>
    <t>AN INSTANT MÖRK KRAVFTO 12x250G</t>
  </si>
  <si>
    <t xml:space="preserve">För samtliga Sienna och Nio maskiner ingår S.M.A.R.T uppkoppling vilket innebär :                          1. Snabbare felavhjälpning då vår kundservice ser i realtid om en kaffemaskin inte fungerar                       2. Målsättning att lösa 40% av fel inom 40 minuter   3. Spar avsevärt på miljön då färre fysiska serviceutryckningar behövs                                      4.Ger valmöjlighet till beröringsfri kaffemaskin vilket minskar smittspridning  och underlättar för rullstolsbundna att göra sitt kaffeval                                                             5. Valmöjlighet till Webbaserad Statistik i realtid på en maskin, en grupp maskiner eller maskiner innom ett geografiskt område vilket både ger bättre kontroll och även spar tid åt slutanvändaren.             6 Möjlighet att använda kaffemaskinens skärm som intern informationstavla. </t>
  </si>
  <si>
    <t>BONAMAT B10HW BRYGGARE 2 URNOR</t>
  </si>
  <si>
    <t>BONAMAT B5 HW BRYGGARE 2 URNOR</t>
  </si>
  <si>
    <t>BONAMAT B5 HW BRYGGPELARE 1 URNA HÖGER</t>
  </si>
  <si>
    <t>BONAMAT B10 BRYGGPELARE 1 URNA HÖGER</t>
  </si>
  <si>
    <t>PAPPBÄG. Oprofilerade 20 CL 60 Rör med 50 ST</t>
  </si>
  <si>
    <t>1 Kartong med 3000 st muggar</t>
  </si>
  <si>
    <t>PAPPBÄG. Oprofilerade 12 CL 40 Rör med 50 ST</t>
  </si>
  <si>
    <t>1 Kartong med 2000 st muggar</t>
  </si>
  <si>
    <t>PAPPBÄG. 23 CL (20 rörx50st/kartong)</t>
  </si>
  <si>
    <t>1 Kartong med  1000  bägare</t>
  </si>
  <si>
    <t>1000 st. bägare</t>
  </si>
  <si>
    <t xml:space="preserve">LÖFBERGS Exclusive  FT/EKO 6x1000G MÖRK           </t>
  </si>
  <si>
    <t>(20 rörx50st/kartong)</t>
  </si>
  <si>
    <t xml:space="preserve">MILJÖBÄG. VATT. 23CL </t>
  </si>
  <si>
    <t>Café Baren 55 företagscafé utan vägg med plats för kaffemaskin och vattentappkran</t>
  </si>
  <si>
    <t>Café Baren 110 Kaffemonter Media högtalare/förstärkare med plats för flera kaffemaskiner - och eller vattentappkran</t>
  </si>
  <si>
    <t>Café Baren 165 Kaffemonter Media högtalare/förstärkare med plats för flera kaffemaskiner - och eller vattentappkranar</t>
  </si>
  <si>
    <t xml:space="preserve">Pris per 50 gr </t>
  </si>
  <si>
    <t>Suketter 500 st portioner</t>
  </si>
  <si>
    <t>1X500 st. Nettovikt 0,16g X 500= 80 g</t>
  </si>
  <si>
    <t xml:space="preserve">*KREA PRIME INSTANT </t>
  </si>
  <si>
    <t xml:space="preserve">*SOLISTA ESPRESSO 5 </t>
  </si>
  <si>
    <t xml:space="preserve">*WB 9000 FB </t>
  </si>
  <si>
    <t>Fristående vattenautomater</t>
  </si>
  <si>
    <t>Fristående vattenautomat</t>
  </si>
  <si>
    <t>Inbyggda vattenautomater</t>
  </si>
  <si>
    <t>Inbyggd vattenautomat</t>
  </si>
  <si>
    <t>Vattenautomater, bänkmodeller</t>
  </si>
  <si>
    <t>Vattenautomat, bänkmodell</t>
  </si>
  <si>
    <t>SILJAN IB PRO 2XL (45 L/h)</t>
  </si>
  <si>
    <t>ALBATROSS HÖG KROM IB PRO 2XXL (95 L/h)</t>
  </si>
  <si>
    <t>ALBATROSS HÖG SVART IB PRO 2XXL (95 L/h)</t>
  </si>
  <si>
    <t>UNSPSC-kod</t>
  </si>
  <si>
    <t>Momssats</t>
  </si>
  <si>
    <t>Eventuell certifiering</t>
  </si>
  <si>
    <t>RAC EKO</t>
  </si>
  <si>
    <t>FT EKO</t>
  </si>
  <si>
    <t>Ingen certifiering</t>
  </si>
  <si>
    <t>Blusoda 45L Fristående</t>
  </si>
  <si>
    <t>Blusoda 30L Fristående</t>
  </si>
  <si>
    <t>Blubar 80L Fristående</t>
  </si>
  <si>
    <t>Blusoda 30L Bänkmodell</t>
  </si>
  <si>
    <t>Blusoda 45L Bänkmodell</t>
  </si>
  <si>
    <t>Blubar 80L Bänkmodell</t>
  </si>
  <si>
    <t>8X20 tepåsar totalt 160 st.Nettovikt 296 gr</t>
  </si>
  <si>
    <t>RAC REKO</t>
  </si>
  <si>
    <t>FT EKO KRAV</t>
  </si>
  <si>
    <t>100% mjölkpulver</t>
  </si>
  <si>
    <t>EKO Laktosfri</t>
  </si>
  <si>
    <t>EKO KRAV</t>
  </si>
  <si>
    <t>FT UTZ</t>
  </si>
  <si>
    <t xml:space="preserve">COFFEE SOUL 12 1-FAS (INKL MJÖLKKYL) standard </t>
  </si>
  <si>
    <t xml:space="preserve">WMF 9000 F BASIC modell 1 Internal storage </t>
  </si>
  <si>
    <t xml:space="preserve">Mellan modell 161 - 300 koppar/fyllning,med  hela bönor och färskmjölk </t>
  </si>
  <si>
    <t>Automat med trefas</t>
  </si>
  <si>
    <t>52151504</t>
  </si>
  <si>
    <t>50201706</t>
  </si>
  <si>
    <t>50201709</t>
  </si>
  <si>
    <t>50201713</t>
  </si>
  <si>
    <t>50202307</t>
  </si>
  <si>
    <t>50131701</t>
  </si>
  <si>
    <t>50131704</t>
  </si>
  <si>
    <t>50161509</t>
  </si>
  <si>
    <t>50161510</t>
  </si>
  <si>
    <t>52151506</t>
  </si>
  <si>
    <t>56112004</t>
  </si>
  <si>
    <t>48101506</t>
  </si>
  <si>
    <t>52151500</t>
  </si>
  <si>
    <t>25%%</t>
  </si>
  <si>
    <t>47131800</t>
  </si>
  <si>
    <t>47121701</t>
  </si>
  <si>
    <t>43232603</t>
  </si>
  <si>
    <t>48101705</t>
  </si>
  <si>
    <t>48101505</t>
  </si>
  <si>
    <t>GRANDE  EKO/RAC BM 6x1000 G</t>
  </si>
  <si>
    <t>Rutasoka Minova mellanrost EKO/RFA BM 1 kg</t>
  </si>
  <si>
    <t>Lakrits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</si>
</sst>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SEK]"/>
    <numFmt numFmtId="165" formatCode="#,##0.00\ &quot;kr&quot;"/>
  </numFmts>
  <fonts count="27" x14ac:knownFonts="1">
    <font>
      <sz val="11"/>
      <color theme="1"/>
      <name val="Calibri"/>
      <family val="2"/>
      <scheme val="minor"/>
    </font>
    <font>
      <b/>
      <sz val="9"/>
      <name val="Arial"/>
      <family val="2"/>
    </font>
    <font>
      <b/>
      <sz val="14"/>
      <color theme="1"/>
      <name val="Arial"/>
      <family val="2"/>
    </font>
    <font>
      <i/>
      <sz val="14"/>
      <color theme="1"/>
      <name val="Arial"/>
      <family val="2"/>
    </font>
    <font>
      <sz val="11"/>
      <color theme="1"/>
      <name val="Arial"/>
      <family val="2"/>
    </font>
    <font>
      <b/>
      <sz val="16"/>
      <color theme="1"/>
      <name val="Arial"/>
      <family val="2"/>
    </font>
    <font>
      <b/>
      <sz val="10"/>
      <color theme="1"/>
      <name val="Arial"/>
      <family val="2"/>
    </font>
    <font>
      <b/>
      <sz val="10"/>
      <color theme="1"/>
      <name val="Calibri"/>
      <family val="2"/>
      <scheme val="minor"/>
    </font>
    <font>
      <sz val="12"/>
      <color theme="1"/>
      <name val="Calibri"/>
      <family val="2"/>
      <scheme val="minor"/>
    </font>
    <font>
      <sz val="8"/>
      <name val="Calibri"/>
      <family val="2"/>
      <scheme val="minor"/>
    </font>
    <font>
      <i/>
      <sz val="14"/>
      <name val="Arial"/>
      <family val="2"/>
    </font>
    <font>
      <sz val="11"/>
      <name val="Arial"/>
      <family val="2"/>
    </font>
    <font>
      <sz val="11"/>
      <name val="Calibri"/>
      <family val="2"/>
      <scheme val="minor"/>
    </font>
    <font>
      <sz val="12"/>
      <name val="Calibri"/>
      <family val="2"/>
      <scheme val="minor"/>
    </font>
    <font>
      <i/>
      <sz val="12"/>
      <name val="Calibri"/>
      <family val="2"/>
      <scheme val="minor"/>
    </font>
    <font>
      <sz val="11"/>
      <color theme="1"/>
      <name val="Franklin Gothic Book"/>
      <family val="2"/>
    </font>
    <font>
      <i/>
      <sz val="14"/>
      <color theme="1"/>
      <name val="Franklin Gothic Book"/>
      <family val="2"/>
    </font>
    <font>
      <sz val="10"/>
      <name val="Franklin Gothic Book"/>
      <family val="2"/>
    </font>
    <font>
      <sz val="10"/>
      <color rgb="FFFF0000"/>
      <name val="Franklin Gothic Book"/>
      <family val="2"/>
    </font>
    <font>
      <sz val="10"/>
      <color theme="1"/>
      <name val="Arial"/>
      <family val="2"/>
    </font>
    <font>
      <b/>
      <sz val="18"/>
      <color theme="1"/>
      <name val="Arial"/>
      <family val="2"/>
    </font>
    <font>
      <b/>
      <sz val="11"/>
      <name val="Arial"/>
      <family val="2"/>
    </font>
    <font>
      <b/>
      <sz val="11"/>
      <color theme="1"/>
      <name val="Arial"/>
      <family val="2"/>
    </font>
    <font>
      <sz val="10"/>
      <name val="Arial"/>
      <family val="2"/>
    </font>
    <font>
      <sz val="10"/>
      <color indexed="8"/>
      <name val="Arial"/>
      <family val="2"/>
    </font>
    <font>
      <sz val="10"/>
      <color theme="1"/>
      <name val="Calibri"/>
      <family val="2"/>
      <scheme val="minor"/>
    </font>
    <font>
      <sz val="10"/>
      <color rgb="FFFF000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5" fillId="0" borderId="0"/>
  </cellStyleXfs>
  <cellXfs count="118">
    <xf numFmtId="0" fontId="0" fillId="0" borderId="0" xfId="0"/>
    <xf numFmtId="0" fontId="2" fillId="0" borderId="0" xfId="0" applyFont="1"/>
    <xf numFmtId="0" fontId="21" fillId="2" borderId="1" xfId="0" applyFont="1" applyFill="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left" vertical="center" wrapText="1"/>
      <protection locked="0"/>
    </xf>
    <xf numFmtId="165" fontId="19" fillId="4" borderId="1" xfId="0" applyNumberFormat="1" applyFont="1" applyFill="1" applyBorder="1" applyAlignment="1" applyProtection="1">
      <alignment horizontal="right" vertical="center" wrapText="1"/>
      <protection locked="0"/>
    </xf>
    <xf numFmtId="0" fontId="19" fillId="3" borderId="2"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top" wrapText="1"/>
      <protection locked="0"/>
    </xf>
    <xf numFmtId="0" fontId="19" fillId="4" borderId="1" xfId="0" applyFont="1" applyFill="1" applyBorder="1" applyAlignment="1" applyProtection="1">
      <alignment horizontal="left" vertical="top" wrapText="1"/>
      <protection locked="0"/>
    </xf>
    <xf numFmtId="165" fontId="19" fillId="4" borderId="1" xfId="0" applyNumberFormat="1" applyFont="1" applyFill="1" applyBorder="1" applyAlignment="1" applyProtection="1">
      <alignment horizontal="right" vertical="top" wrapText="1"/>
      <protection locked="0"/>
    </xf>
    <xf numFmtId="0" fontId="19" fillId="4" borderId="7" xfId="0" applyFont="1" applyFill="1" applyBorder="1" applyAlignment="1" applyProtection="1">
      <alignment horizontal="left" vertical="center" wrapText="1"/>
      <protection locked="0"/>
    </xf>
    <xf numFmtId="165" fontId="19" fillId="4" borderId="1" xfId="0" applyNumberFormat="1" applyFont="1" applyFill="1" applyBorder="1" applyAlignment="1" applyProtection="1">
      <alignment vertical="center"/>
      <protection locked="0"/>
    </xf>
    <xf numFmtId="0" fontId="19" fillId="4" borderId="1" xfId="0" applyFont="1" applyFill="1" applyBorder="1" applyAlignment="1" applyProtection="1">
      <alignment vertical="center" wrapText="1"/>
      <protection locked="0"/>
    </xf>
    <xf numFmtId="165" fontId="19" fillId="4" borderId="7" xfId="0" applyNumberFormat="1" applyFont="1" applyFill="1" applyBorder="1" applyAlignment="1" applyProtection="1">
      <alignment vertical="center" wrapText="1"/>
      <protection locked="0"/>
    </xf>
    <xf numFmtId="165" fontId="19" fillId="4" borderId="1" xfId="0" applyNumberFormat="1" applyFont="1" applyFill="1" applyBorder="1" applyAlignment="1" applyProtection="1">
      <alignment vertical="center" wrapText="1"/>
      <protection locked="0"/>
    </xf>
    <xf numFmtId="0" fontId="19" fillId="3" borderId="1"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wrapText="1"/>
      <protection locked="0"/>
    </xf>
    <xf numFmtId="165" fontId="19" fillId="4" borderId="1" xfId="0" applyNumberFormat="1" applyFont="1" applyFill="1" applyBorder="1" applyProtection="1">
      <protection locked="0"/>
    </xf>
    <xf numFmtId="0" fontId="20" fillId="0" borderId="0" xfId="0" applyFont="1"/>
    <xf numFmtId="0" fontId="5" fillId="0" borderId="0" xfId="0" applyFont="1"/>
    <xf numFmtId="0" fontId="4" fillId="0" borderId="0" xfId="0" applyFont="1"/>
    <xf numFmtId="0" fontId="21" fillId="2"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9" fillId="3" borderId="6" xfId="0" applyFont="1" applyFill="1" applyBorder="1" applyAlignment="1">
      <alignment horizontal="left" vertical="center" wrapText="1"/>
    </xf>
    <xf numFmtId="164" fontId="4" fillId="4" borderId="0" xfId="0" applyNumberFormat="1" applyFont="1" applyFill="1" applyAlignment="1">
      <alignment horizontal="left" vertical="top" wrapText="1"/>
    </xf>
    <xf numFmtId="0" fontId="21" fillId="2" borderId="1" xfId="0" applyFont="1" applyFill="1" applyBorder="1" applyAlignment="1">
      <alignment horizontal="left" vertical="center" wrapText="1"/>
    </xf>
    <xf numFmtId="0" fontId="19" fillId="3" borderId="1" xfId="0" applyFont="1" applyFill="1" applyBorder="1" applyAlignment="1">
      <alignment horizontal="center" vertical="center"/>
    </xf>
    <xf numFmtId="0" fontId="19" fillId="3" borderId="1" xfId="0" applyFont="1" applyFill="1" applyBorder="1" applyAlignment="1">
      <alignment horizontal="left" vertical="center"/>
    </xf>
    <xf numFmtId="164" fontId="0" fillId="0" borderId="0" xfId="0" applyNumberFormat="1"/>
    <xf numFmtId="0" fontId="10" fillId="0" borderId="0" xfId="0" applyFont="1" applyAlignment="1">
      <alignment wrapText="1"/>
    </xf>
    <xf numFmtId="0" fontId="11" fillId="0" borderId="0" xfId="0" applyFont="1" applyAlignment="1">
      <alignment wrapText="1"/>
    </xf>
    <xf numFmtId="0" fontId="19" fillId="4" borderId="6" xfId="0" applyFont="1" applyFill="1" applyBorder="1" applyAlignment="1" applyProtection="1">
      <alignment horizontal="left" vertical="center" wrapText="1"/>
      <protection locked="0"/>
    </xf>
    <xf numFmtId="165" fontId="19" fillId="0" borderId="6" xfId="0" applyNumberFormat="1" applyFont="1" applyBorder="1" applyAlignment="1" applyProtection="1">
      <alignment vertical="center"/>
      <protection locked="0"/>
    </xf>
    <xf numFmtId="0" fontId="19" fillId="0" borderId="6" xfId="0" applyFont="1" applyBorder="1" applyAlignment="1" applyProtection="1">
      <alignment vertical="center"/>
      <protection locked="0"/>
    </xf>
    <xf numFmtId="165" fontId="19" fillId="4" borderId="4" xfId="0" applyNumberFormat="1" applyFont="1" applyFill="1" applyBorder="1" applyAlignment="1" applyProtection="1">
      <alignment vertical="center"/>
      <protection locked="0"/>
    </xf>
    <xf numFmtId="0" fontId="19" fillId="0" borderId="6" xfId="0" applyFont="1" applyBorder="1" applyAlignment="1" applyProtection="1">
      <alignment vertical="center" wrapText="1"/>
      <protection locked="0"/>
    </xf>
    <xf numFmtId="0" fontId="3" fillId="0" borderId="5" xfId="0" applyFont="1" applyBorder="1" applyAlignment="1">
      <alignment vertical="top" wrapText="1"/>
    </xf>
    <xf numFmtId="0" fontId="0" fillId="0" borderId="0" xfId="0" applyAlignment="1">
      <alignment wrapText="1"/>
    </xf>
    <xf numFmtId="0" fontId="0" fillId="0" borderId="0" xfId="0" applyAlignment="1">
      <alignment vertical="center"/>
    </xf>
    <xf numFmtId="0" fontId="22" fillId="2" borderId="1" xfId="0" applyFont="1" applyFill="1" applyBorder="1" applyAlignment="1">
      <alignment vertical="center"/>
    </xf>
    <xf numFmtId="0" fontId="22" fillId="2" borderId="2" xfId="0" applyFont="1" applyFill="1" applyBorder="1" applyAlignment="1">
      <alignment horizontal="center" vertical="center" wrapText="1"/>
    </xf>
    <xf numFmtId="0" fontId="19" fillId="3" borderId="6" xfId="0" applyFont="1" applyFill="1" applyBorder="1" applyAlignment="1">
      <alignment vertical="center" wrapText="1"/>
    </xf>
    <xf numFmtId="0" fontId="7" fillId="0" borderId="0" xfId="0" applyFont="1" applyAlignment="1">
      <alignment horizontal="center"/>
    </xf>
    <xf numFmtId="0" fontId="0" fillId="0" borderId="0" xfId="0" applyAlignment="1">
      <alignment horizontal="center"/>
    </xf>
    <xf numFmtId="0" fontId="15" fillId="0" borderId="0" xfId="0" applyFont="1"/>
    <xf numFmtId="0" fontId="17" fillId="0" borderId="0" xfId="0" applyFont="1" applyAlignment="1">
      <alignment horizontal="left" vertical="top"/>
    </xf>
    <xf numFmtId="0" fontId="19" fillId="3" borderId="7" xfId="0" applyFont="1" applyFill="1" applyBorder="1" applyAlignment="1">
      <alignment vertical="center" wrapText="1"/>
    </xf>
    <xf numFmtId="0" fontId="19" fillId="3" borderId="1" xfId="0" applyFont="1" applyFill="1" applyBorder="1" applyAlignment="1">
      <alignment vertical="center"/>
    </xf>
    <xf numFmtId="0" fontId="23" fillId="3" borderId="1" xfId="0" applyFont="1" applyFill="1" applyBorder="1" applyAlignment="1">
      <alignment horizontal="left" vertical="center" wrapText="1"/>
    </xf>
    <xf numFmtId="0" fontId="18" fillId="0" borderId="0" xfId="0" applyFont="1"/>
    <xf numFmtId="0" fontId="19" fillId="3" borderId="0" xfId="0" applyFont="1" applyFill="1" applyAlignment="1">
      <alignment horizontal="left" vertical="center"/>
    </xf>
    <xf numFmtId="0" fontId="24" fillId="3"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10" fontId="24" fillId="3" borderId="1" xfId="0" applyNumberFormat="1" applyFont="1" applyFill="1" applyBorder="1" applyAlignment="1">
      <alignment horizontal="left" vertical="center" wrapText="1"/>
    </xf>
    <xf numFmtId="3" fontId="0" fillId="0" borderId="0" xfId="0" applyNumberFormat="1" applyAlignment="1">
      <alignment horizontal="center"/>
    </xf>
    <xf numFmtId="0" fontId="6" fillId="0" borderId="0" xfId="0" applyFont="1" applyAlignment="1">
      <alignment horizontal="center"/>
    </xf>
    <xf numFmtId="0" fontId="6" fillId="0" borderId="0" xfId="0" applyFont="1" applyAlignment="1">
      <alignment horizontal="right"/>
    </xf>
    <xf numFmtId="0" fontId="0" fillId="0" borderId="0" xfId="0" applyAlignment="1">
      <alignment horizontal="center" vertical="top" wrapText="1"/>
    </xf>
    <xf numFmtId="165" fontId="6" fillId="0" borderId="0" xfId="0" applyNumberFormat="1" applyFont="1"/>
    <xf numFmtId="0" fontId="14" fillId="0" borderId="0" xfId="0" applyFont="1"/>
    <xf numFmtId="0" fontId="13" fillId="0" borderId="0" xfId="0" applyFont="1"/>
    <xf numFmtId="0" fontId="12" fillId="0" borderId="0" xfId="0" applyFont="1"/>
    <xf numFmtId="0" fontId="8" fillId="0" borderId="0" xfId="0" applyFont="1"/>
    <xf numFmtId="0" fontId="21" fillId="2" borderId="2" xfId="0" applyFont="1" applyFill="1" applyBorder="1" applyAlignment="1">
      <alignment horizontal="left" vertical="center" wrapText="1"/>
    </xf>
    <xf numFmtId="0" fontId="21" fillId="2" borderId="4" xfId="0" applyFont="1" applyFill="1" applyBorder="1" applyAlignment="1">
      <alignment horizontal="center" vertical="center" wrapText="1"/>
    </xf>
    <xf numFmtId="0" fontId="21" fillId="2" borderId="6" xfId="0" applyFont="1" applyFill="1" applyBorder="1" applyAlignment="1">
      <alignment horizontal="left" vertical="center" wrapText="1"/>
    </xf>
    <xf numFmtId="49" fontId="21" fillId="2" borderId="4" xfId="0" applyNumberFormat="1" applyFont="1" applyFill="1" applyBorder="1" applyAlignment="1">
      <alignment horizontal="center" vertical="center" wrapText="1"/>
    </xf>
    <xf numFmtId="0" fontId="23" fillId="4" borderId="1" xfId="0" applyFont="1" applyFill="1" applyBorder="1" applyAlignment="1" applyProtection="1">
      <alignment vertical="center" wrapText="1"/>
      <protection locked="0"/>
    </xf>
    <xf numFmtId="1" fontId="19" fillId="4" borderId="1" xfId="0" applyNumberFormat="1" applyFont="1" applyFill="1" applyBorder="1" applyAlignment="1" applyProtection="1">
      <alignment vertical="center"/>
      <protection locked="0"/>
    </xf>
    <xf numFmtId="9" fontId="19" fillId="4" borderId="1" xfId="0" applyNumberFormat="1" applyFont="1" applyFill="1" applyBorder="1" applyAlignment="1" applyProtection="1">
      <alignment vertical="center"/>
      <protection locked="0"/>
    </xf>
    <xf numFmtId="1" fontId="19" fillId="4" borderId="6" xfId="0" applyNumberFormat="1" applyFont="1" applyFill="1" applyBorder="1" applyAlignment="1">
      <alignment horizontal="right" vertical="center" wrapText="1"/>
    </xf>
    <xf numFmtId="9" fontId="19" fillId="4" borderId="1" xfId="0" applyNumberFormat="1" applyFont="1" applyFill="1" applyBorder="1" applyAlignment="1" applyProtection="1">
      <alignment horizontal="right" vertical="center"/>
      <protection locked="0"/>
    </xf>
    <xf numFmtId="0" fontId="23" fillId="4" borderId="1" xfId="0" applyFont="1" applyFill="1" applyBorder="1"/>
    <xf numFmtId="0" fontId="23" fillId="4" borderId="1" xfId="0" applyFont="1" applyFill="1" applyBorder="1" applyAlignment="1" applyProtection="1">
      <alignment horizontal="left" vertical="top" wrapText="1"/>
      <protection locked="0"/>
    </xf>
    <xf numFmtId="1" fontId="23" fillId="4" borderId="6" xfId="0" applyNumberFormat="1" applyFont="1" applyFill="1" applyBorder="1" applyAlignment="1">
      <alignment horizontal="right" vertical="center" wrapText="1"/>
    </xf>
    <xf numFmtId="9" fontId="23" fillId="4" borderId="6" xfId="0" applyNumberFormat="1" applyFont="1" applyFill="1" applyBorder="1" applyAlignment="1">
      <alignment horizontal="right" vertical="center" wrapText="1"/>
    </xf>
    <xf numFmtId="9" fontId="19" fillId="4" borderId="1" xfId="1" applyNumberFormat="1" applyFont="1" applyFill="1" applyBorder="1" applyAlignment="1" applyProtection="1">
      <alignment horizontal="right" vertical="center"/>
      <protection locked="0"/>
    </xf>
    <xf numFmtId="1" fontId="19" fillId="4" borderId="1" xfId="0" applyNumberFormat="1" applyFont="1" applyFill="1" applyBorder="1" applyAlignment="1" applyProtection="1">
      <alignment horizontal="right" vertical="center"/>
      <protection locked="0"/>
    </xf>
    <xf numFmtId="9" fontId="19" fillId="4" borderId="6" xfId="0" applyNumberFormat="1" applyFont="1" applyFill="1" applyBorder="1" applyAlignment="1">
      <alignment horizontal="right" vertical="center" wrapText="1"/>
    </xf>
    <xf numFmtId="165" fontId="23" fillId="4" borderId="7" xfId="0" applyNumberFormat="1" applyFont="1" applyFill="1" applyBorder="1" applyAlignment="1" applyProtection="1">
      <alignment vertical="center" wrapText="1"/>
      <protection locked="0"/>
    </xf>
    <xf numFmtId="165" fontId="23" fillId="4" borderId="1" xfId="0" applyNumberFormat="1" applyFont="1" applyFill="1" applyBorder="1" applyAlignment="1" applyProtection="1">
      <alignment vertical="center" wrapText="1"/>
      <protection locked="0"/>
    </xf>
    <xf numFmtId="0" fontId="23" fillId="4" borderId="1" xfId="0" applyFont="1" applyFill="1" applyBorder="1" applyAlignment="1" applyProtection="1">
      <alignment horizontal="left" vertical="center" wrapText="1"/>
      <protection locked="0"/>
    </xf>
    <xf numFmtId="0" fontId="19" fillId="4" borderId="6" xfId="0" applyFont="1" applyFill="1" applyBorder="1" applyAlignment="1" applyProtection="1">
      <alignment horizontal="left" vertical="top" wrapText="1"/>
      <protection locked="0"/>
    </xf>
    <xf numFmtId="49" fontId="19" fillId="4" borderId="1" xfId="0" applyNumberFormat="1" applyFont="1" applyFill="1" applyBorder="1" applyAlignment="1" applyProtection="1">
      <alignment horizontal="right" vertical="center"/>
      <protection locked="0"/>
    </xf>
    <xf numFmtId="49" fontId="19" fillId="4" borderId="6" xfId="0" applyNumberFormat="1" applyFont="1" applyFill="1" applyBorder="1" applyAlignment="1">
      <alignment horizontal="right" vertical="center" wrapText="1"/>
    </xf>
    <xf numFmtId="49" fontId="19" fillId="4" borderId="6" xfId="0" applyNumberFormat="1" applyFont="1" applyFill="1" applyBorder="1" applyAlignment="1" applyProtection="1">
      <alignment horizontal="right" vertical="top" wrapText="1"/>
      <protection locked="0"/>
    </xf>
    <xf numFmtId="9" fontId="19" fillId="4" borderId="6" xfId="0" applyNumberFormat="1" applyFont="1" applyFill="1" applyBorder="1" applyAlignment="1" applyProtection="1">
      <alignment horizontal="right" vertical="top" wrapText="1"/>
      <protection locked="0"/>
    </xf>
    <xf numFmtId="49" fontId="19" fillId="4" borderId="6" xfId="0" applyNumberFormat="1" applyFont="1" applyFill="1" applyBorder="1" applyAlignment="1" applyProtection="1">
      <alignment horizontal="right" vertical="center" wrapText="1"/>
      <protection locked="0"/>
    </xf>
    <xf numFmtId="9" fontId="19" fillId="4" borderId="6" xfId="0" applyNumberFormat="1" applyFont="1" applyFill="1" applyBorder="1" applyAlignment="1" applyProtection="1">
      <alignment horizontal="right" vertical="center" wrapText="1"/>
      <protection locked="0"/>
    </xf>
    <xf numFmtId="165" fontId="23" fillId="4" borderId="1" xfId="0" applyNumberFormat="1" applyFont="1" applyFill="1" applyBorder="1" applyAlignment="1" applyProtection="1">
      <alignment horizontal="right" vertical="top" wrapText="1"/>
      <protection locked="0"/>
    </xf>
    <xf numFmtId="0" fontId="20" fillId="4" borderId="0" xfId="0" applyFont="1" applyFill="1"/>
    <xf numFmtId="0" fontId="26" fillId="3" borderId="1" xfId="0" applyFont="1" applyFill="1" applyBorder="1" applyAlignment="1">
      <alignment horizontal="center" vertical="center" wrapText="1"/>
    </xf>
    <xf numFmtId="0" fontId="16" fillId="0" borderId="0" xfId="0" applyFont="1" applyAlignment="1">
      <alignment vertical="center" wrapText="1"/>
    </xf>
    <xf numFmtId="0" fontId="19" fillId="3" borderId="7" xfId="0" applyFont="1" applyFill="1" applyBorder="1" applyAlignment="1">
      <alignment vertical="center" wrapText="1"/>
    </xf>
    <xf numFmtId="0" fontId="19" fillId="3" borderId="6" xfId="0" applyFont="1" applyFill="1" applyBorder="1" applyAlignment="1">
      <alignment vertical="center" wrapText="1"/>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21" fillId="2" borderId="1" xfId="0" applyFont="1" applyFill="1" applyBorder="1" applyAlignment="1">
      <alignment horizontal="left" vertical="center" wrapText="1"/>
    </xf>
    <xf numFmtId="0" fontId="0" fillId="0" borderId="1" xfId="0" applyBorder="1" applyAlignment="1">
      <alignment horizontal="left" vertical="center" wrapText="1"/>
    </xf>
    <xf numFmtId="0" fontId="21" fillId="2" borderId="2" xfId="0" applyFont="1" applyFill="1" applyBorder="1" applyAlignment="1">
      <alignment horizontal="left" vertical="center" wrapText="1"/>
    </xf>
    <xf numFmtId="0" fontId="19" fillId="2" borderId="3" xfId="0" applyFont="1" applyFill="1" applyBorder="1" applyAlignment="1">
      <alignment horizontal="left" wrapText="1"/>
    </xf>
    <xf numFmtId="0" fontId="19" fillId="2" borderId="4" xfId="0" applyFont="1" applyFill="1" applyBorder="1" applyAlignment="1">
      <alignment horizontal="left" wrapText="1"/>
    </xf>
    <xf numFmtId="0" fontId="0" fillId="0" borderId="4" xfId="0" applyBorder="1"/>
    <xf numFmtId="0" fontId="23" fillId="3" borderId="1" xfId="0" applyFont="1" applyFill="1" applyBorder="1" applyAlignment="1">
      <alignment horizontal="center" vertical="center" wrapText="1"/>
    </xf>
    <xf numFmtId="0" fontId="23" fillId="3" borderId="7" xfId="0" applyFont="1" applyFill="1" applyBorder="1" applyAlignment="1">
      <alignment vertical="center" wrapText="1"/>
    </xf>
    <xf numFmtId="0" fontId="23" fillId="3" borderId="6" xfId="0" applyFont="1" applyFill="1" applyBorder="1" applyAlignment="1">
      <alignment vertical="center" wrapText="1"/>
    </xf>
    <xf numFmtId="0" fontId="23" fillId="3" borderId="1" xfId="0" applyFont="1" applyFill="1" applyBorder="1" applyAlignment="1">
      <alignment vertical="center"/>
    </xf>
    <xf numFmtId="0" fontId="23" fillId="4" borderId="6" xfId="0" applyFont="1" applyFill="1" applyBorder="1" applyAlignment="1" applyProtection="1">
      <alignment horizontal="left" vertical="top" wrapText="1"/>
      <protection locked="0"/>
    </xf>
    <xf numFmtId="49" fontId="23" fillId="4" borderId="6" xfId="0" applyNumberFormat="1" applyFont="1" applyFill="1" applyBorder="1" applyAlignment="1" applyProtection="1">
      <alignment horizontal="right" vertical="top" wrapText="1"/>
      <protection locked="0"/>
    </xf>
    <xf numFmtId="9" fontId="23" fillId="4" borderId="6" xfId="0" applyNumberFormat="1" applyFont="1" applyFill="1" applyBorder="1" applyAlignment="1" applyProtection="1">
      <alignment horizontal="right" vertical="top" wrapText="1"/>
      <protection locked="0"/>
    </xf>
    <xf numFmtId="0" fontId="23" fillId="3" borderId="6" xfId="0" applyFont="1" applyFill="1" applyBorder="1" applyAlignment="1">
      <alignment vertical="center" wrapText="1"/>
    </xf>
    <xf numFmtId="0" fontId="23" fillId="3" borderId="7" xfId="0" applyFont="1" applyFill="1" applyBorder="1" applyAlignment="1">
      <alignment vertical="center"/>
    </xf>
    <xf numFmtId="0" fontId="23" fillId="3" borderId="6" xfId="0" applyFont="1" applyFill="1" applyBorder="1" applyAlignment="1">
      <alignment vertical="center"/>
    </xf>
    <xf numFmtId="0" fontId="23" fillId="3" borderId="6" xfId="0" applyFont="1" applyFill="1" applyBorder="1" applyAlignment="1">
      <alignment vertical="center"/>
    </xf>
    <xf numFmtId="0" fontId="23" fillId="3" borderId="1" xfId="0" applyFont="1" applyFill="1" applyBorder="1" applyAlignment="1" applyProtection="1">
      <alignment horizontal="center" vertical="center" wrapText="1"/>
      <protection locked="0"/>
    </xf>
  </cellXfs>
  <cellStyles count="2">
    <cellStyle name="Normal" xfId="0" builtinId="0"/>
    <cellStyle name="Normal 2" xfId="1" xr:uid="{AF994E1C-CE90-4F3B-B8D0-04D52994EE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L15"/>
  <sheetViews>
    <sheetView showGridLines="0" zoomScaleNormal="100" zoomScaleSheetLayoutView="100" workbookViewId="0">
      <selection activeCell="A3" sqref="A3"/>
    </sheetView>
  </sheetViews>
  <sheetFormatPr defaultRowHeight="15" x14ac:dyDescent="0.25"/>
  <cols>
    <col min="1" max="1" width="34.42578125" customWidth="1"/>
    <col min="2" max="2" width="35" customWidth="1"/>
    <col min="3" max="3" width="15.85546875" bestFit="1" customWidth="1"/>
    <col min="4" max="5" width="32.42578125" customWidth="1"/>
    <col min="6" max="10" width="20.5703125" customWidth="1"/>
    <col min="11" max="11" width="21.28515625" customWidth="1"/>
    <col min="12" max="12" width="19.85546875" customWidth="1"/>
  </cols>
  <sheetData>
    <row r="1" spans="1:12" ht="23.25" x14ac:dyDescent="0.35">
      <c r="A1" s="92" t="s">
        <v>61</v>
      </c>
    </row>
    <row r="2" spans="1:12" ht="20.25" x14ac:dyDescent="0.3">
      <c r="A2" s="20" t="s">
        <v>78</v>
      </c>
    </row>
    <row r="3" spans="1:12" ht="63" customHeight="1" x14ac:dyDescent="0.25">
      <c r="A3" s="2" t="s">
        <v>3</v>
      </c>
      <c r="B3" s="2" t="s">
        <v>336</v>
      </c>
      <c r="C3" s="2" t="s">
        <v>79</v>
      </c>
      <c r="D3" s="22" t="s">
        <v>93</v>
      </c>
      <c r="E3" s="22" t="s">
        <v>7</v>
      </c>
      <c r="F3" s="2" t="s">
        <v>114</v>
      </c>
      <c r="G3" s="2" t="s">
        <v>125</v>
      </c>
      <c r="H3" s="2" t="s">
        <v>148</v>
      </c>
      <c r="I3" s="2" t="s">
        <v>117</v>
      </c>
      <c r="J3" s="2" t="s">
        <v>105</v>
      </c>
      <c r="K3" s="2" t="s">
        <v>345</v>
      </c>
      <c r="L3" s="2" t="s">
        <v>346</v>
      </c>
    </row>
    <row r="4" spans="1:12" x14ac:dyDescent="0.25">
      <c r="A4" s="23">
        <v>1</v>
      </c>
      <c r="B4" s="24" t="s">
        <v>337</v>
      </c>
      <c r="C4" s="25" t="s">
        <v>121</v>
      </c>
      <c r="D4" s="69" t="s">
        <v>352</v>
      </c>
      <c r="E4" s="12">
        <v>3001253</v>
      </c>
      <c r="F4" s="11">
        <v>1125</v>
      </c>
      <c r="G4" s="11">
        <v>1025</v>
      </c>
      <c r="H4" s="11">
        <v>710</v>
      </c>
      <c r="I4" s="11">
        <v>550</v>
      </c>
      <c r="J4" s="11">
        <v>40000</v>
      </c>
      <c r="K4" s="70">
        <v>48101700</v>
      </c>
      <c r="L4" s="71">
        <v>0.25</v>
      </c>
    </row>
    <row r="5" spans="1:12" x14ac:dyDescent="0.25">
      <c r="A5" s="23">
        <v>2</v>
      </c>
      <c r="B5" s="24" t="s">
        <v>337</v>
      </c>
      <c r="C5" s="24" t="s">
        <v>122</v>
      </c>
      <c r="D5" s="69" t="s">
        <v>351</v>
      </c>
      <c r="E5" s="12">
        <v>3001254</v>
      </c>
      <c r="F5" s="11">
        <v>1260</v>
      </c>
      <c r="G5" s="11">
        <v>1160</v>
      </c>
      <c r="H5" s="11">
        <v>799</v>
      </c>
      <c r="I5" s="11">
        <v>625</v>
      </c>
      <c r="J5" s="11">
        <v>40000</v>
      </c>
      <c r="K5" s="70">
        <v>48101700</v>
      </c>
      <c r="L5" s="71">
        <v>0.25</v>
      </c>
    </row>
    <row r="6" spans="1:12" x14ac:dyDescent="0.25">
      <c r="A6" s="23">
        <v>3</v>
      </c>
      <c r="B6" s="24" t="s">
        <v>337</v>
      </c>
      <c r="C6" s="24" t="s">
        <v>123</v>
      </c>
      <c r="D6" s="12" t="s">
        <v>353</v>
      </c>
      <c r="E6" s="12">
        <v>3001255</v>
      </c>
      <c r="F6" s="11">
        <v>1475</v>
      </c>
      <c r="G6" s="11">
        <v>1375</v>
      </c>
      <c r="H6" s="11">
        <v>950</v>
      </c>
      <c r="I6" s="11">
        <v>750</v>
      </c>
      <c r="J6" s="11">
        <v>50000</v>
      </c>
      <c r="K6" s="70">
        <v>48101700</v>
      </c>
      <c r="L6" s="71">
        <v>0.25</v>
      </c>
    </row>
    <row r="7" spans="1:12" ht="60" x14ac:dyDescent="0.25">
      <c r="A7" s="2" t="s">
        <v>3</v>
      </c>
      <c r="B7" s="2" t="s">
        <v>338</v>
      </c>
      <c r="C7" s="2" t="s">
        <v>79</v>
      </c>
      <c r="D7" s="22" t="s">
        <v>93</v>
      </c>
      <c r="E7" s="22" t="s">
        <v>7</v>
      </c>
      <c r="F7" s="2" t="s">
        <v>114</v>
      </c>
      <c r="G7" s="2" t="s">
        <v>125</v>
      </c>
      <c r="H7" s="2" t="s">
        <v>148</v>
      </c>
      <c r="I7" s="2" t="s">
        <v>117</v>
      </c>
      <c r="J7" s="2" t="s">
        <v>105</v>
      </c>
      <c r="K7" s="2" t="s">
        <v>345</v>
      </c>
      <c r="L7" s="2" t="s">
        <v>346</v>
      </c>
    </row>
    <row r="8" spans="1:12" x14ac:dyDescent="0.25">
      <c r="A8" s="23">
        <v>4</v>
      </c>
      <c r="B8" s="24" t="s">
        <v>339</v>
      </c>
      <c r="C8" s="24" t="s">
        <v>121</v>
      </c>
      <c r="D8" s="12" t="s">
        <v>342</v>
      </c>
      <c r="E8" s="12">
        <v>3001243</v>
      </c>
      <c r="F8" s="11">
        <v>1235</v>
      </c>
      <c r="G8" s="11">
        <v>1135</v>
      </c>
      <c r="H8" s="11">
        <v>795</v>
      </c>
      <c r="I8" s="11">
        <v>599</v>
      </c>
      <c r="J8" s="11">
        <v>40000</v>
      </c>
      <c r="K8" s="70">
        <v>48101700</v>
      </c>
      <c r="L8" s="71">
        <v>0.25</v>
      </c>
    </row>
    <row r="9" spans="1:12" ht="25.5" x14ac:dyDescent="0.25">
      <c r="A9" s="23">
        <v>5</v>
      </c>
      <c r="B9" s="24" t="s">
        <v>339</v>
      </c>
      <c r="C9" s="24" t="s">
        <v>123</v>
      </c>
      <c r="D9" s="12" t="s">
        <v>343</v>
      </c>
      <c r="E9" s="12">
        <v>3001252</v>
      </c>
      <c r="F9" s="11">
        <v>1410</v>
      </c>
      <c r="G9" s="11">
        <v>1310</v>
      </c>
      <c r="H9" s="11">
        <v>899</v>
      </c>
      <c r="I9" s="11">
        <v>699</v>
      </c>
      <c r="J9" s="11">
        <v>40000</v>
      </c>
      <c r="K9" s="70">
        <v>48101700</v>
      </c>
      <c r="L9" s="71">
        <v>0.25</v>
      </c>
    </row>
    <row r="10" spans="1:12" ht="25.5" x14ac:dyDescent="0.25">
      <c r="A10" s="23">
        <v>6</v>
      </c>
      <c r="B10" s="24" t="s">
        <v>339</v>
      </c>
      <c r="C10" s="24" t="s">
        <v>124</v>
      </c>
      <c r="D10" s="12" t="s">
        <v>344</v>
      </c>
      <c r="E10" s="12">
        <v>3001245</v>
      </c>
      <c r="F10" s="11">
        <v>1410</v>
      </c>
      <c r="G10" s="11">
        <v>1310</v>
      </c>
      <c r="H10" s="11">
        <v>899</v>
      </c>
      <c r="I10" s="11">
        <v>699</v>
      </c>
      <c r="J10" s="11">
        <v>40000</v>
      </c>
      <c r="K10" s="70">
        <v>48101700</v>
      </c>
      <c r="L10" s="71">
        <v>0.25</v>
      </c>
    </row>
    <row r="11" spans="1:12" ht="60" x14ac:dyDescent="0.25">
      <c r="A11" s="2" t="s">
        <v>3</v>
      </c>
      <c r="B11" s="2" t="s">
        <v>340</v>
      </c>
      <c r="C11" s="2" t="s">
        <v>79</v>
      </c>
      <c r="D11" s="22" t="s">
        <v>93</v>
      </c>
      <c r="E11" s="22" t="s">
        <v>7</v>
      </c>
      <c r="F11" s="2" t="s">
        <v>114</v>
      </c>
      <c r="G11" s="2" t="s">
        <v>125</v>
      </c>
      <c r="H11" s="2" t="s">
        <v>148</v>
      </c>
      <c r="I11" s="2" t="s">
        <v>117</v>
      </c>
      <c r="J11" s="2" t="s">
        <v>105</v>
      </c>
      <c r="K11" s="2" t="s">
        <v>345</v>
      </c>
      <c r="L11" s="2" t="s">
        <v>346</v>
      </c>
    </row>
    <row r="12" spans="1:12" x14ac:dyDescent="0.25">
      <c r="A12" s="23">
        <v>7</v>
      </c>
      <c r="B12" s="24" t="s">
        <v>341</v>
      </c>
      <c r="C12" s="24" t="s">
        <v>121</v>
      </c>
      <c r="D12" s="69" t="s">
        <v>354</v>
      </c>
      <c r="E12" s="12">
        <v>3001256</v>
      </c>
      <c r="F12" s="11">
        <v>945</v>
      </c>
      <c r="G12" s="11">
        <v>945</v>
      </c>
      <c r="H12" s="11">
        <v>650</v>
      </c>
      <c r="I12" s="11">
        <v>499</v>
      </c>
      <c r="J12" s="11">
        <v>35000</v>
      </c>
      <c r="K12" s="70">
        <v>48101700</v>
      </c>
      <c r="L12" s="71">
        <v>0.25</v>
      </c>
    </row>
    <row r="13" spans="1:12" x14ac:dyDescent="0.25">
      <c r="A13" s="23">
        <v>8</v>
      </c>
      <c r="B13" s="24" t="s">
        <v>341</v>
      </c>
      <c r="C13" s="24" t="s">
        <v>122</v>
      </c>
      <c r="D13" s="69" t="s">
        <v>355</v>
      </c>
      <c r="E13" s="12">
        <v>3001258</v>
      </c>
      <c r="F13" s="11">
        <v>1075</v>
      </c>
      <c r="G13" s="11">
        <v>1075</v>
      </c>
      <c r="H13" s="11">
        <v>750</v>
      </c>
      <c r="I13" s="11">
        <v>575</v>
      </c>
      <c r="J13" s="11">
        <v>35000</v>
      </c>
      <c r="K13" s="70">
        <v>48101700</v>
      </c>
      <c r="L13" s="71">
        <v>0.25</v>
      </c>
    </row>
    <row r="14" spans="1:12" x14ac:dyDescent="0.25">
      <c r="A14" s="23">
        <v>9</v>
      </c>
      <c r="B14" s="24" t="s">
        <v>341</v>
      </c>
      <c r="C14" s="24" t="s">
        <v>123</v>
      </c>
      <c r="D14" s="12" t="s">
        <v>356</v>
      </c>
      <c r="E14" s="12">
        <v>3001259</v>
      </c>
      <c r="F14" s="11">
        <v>1295</v>
      </c>
      <c r="G14" s="11">
        <v>1295</v>
      </c>
      <c r="H14" s="11">
        <v>899</v>
      </c>
      <c r="I14" s="11">
        <v>699</v>
      </c>
      <c r="J14" s="11">
        <v>45000</v>
      </c>
      <c r="K14" s="70">
        <v>48101700</v>
      </c>
      <c r="L14" s="71">
        <v>0.25</v>
      </c>
    </row>
    <row r="15" spans="1:12" x14ac:dyDescent="0.25">
      <c r="A15" s="21"/>
      <c r="B15" s="21"/>
      <c r="C15" s="21"/>
      <c r="D15" s="21"/>
      <c r="E15" s="21"/>
      <c r="F15" s="26"/>
      <c r="G15" s="21"/>
      <c r="H15" s="21"/>
      <c r="I15" s="21"/>
      <c r="J15" s="21"/>
    </row>
  </sheetData>
  <pageMargins left="0.70866141732283472" right="0.70866141732283472" top="0.74803149606299213" bottom="0.74803149606299213" header="0.31496062992125984" footer="0.31496062992125984"/>
  <pageSetup paperSize="9" scale="44" orientation="landscape" horizontalDpi="1200" verticalDpi="1200" r:id="rId1"/>
  <headerFooter>
    <oddHeader xml:space="preserve">&amp;L23.3-2401-18
Kaffe- och Vattenautomater med tillhörande varor och tjänster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8BBA-2B62-42E0-A075-CF550D40B106}">
  <sheetPr>
    <tabColor theme="6"/>
  </sheetPr>
  <dimension ref="A1:M42"/>
  <sheetViews>
    <sheetView showGridLines="0" zoomScale="70" zoomScaleNormal="70" workbookViewId="0">
      <selection activeCell="F19" sqref="F19"/>
    </sheetView>
  </sheetViews>
  <sheetFormatPr defaultRowHeight="15" x14ac:dyDescent="0.25"/>
  <cols>
    <col min="1" max="1" width="21.5703125" customWidth="1"/>
    <col min="2" max="2" width="25.28515625" customWidth="1"/>
    <col min="3" max="3" width="22" customWidth="1"/>
    <col min="4" max="4" width="23.140625" customWidth="1"/>
    <col min="5" max="6" width="26.42578125" customWidth="1"/>
    <col min="7" max="7" width="23" bestFit="1" customWidth="1"/>
    <col min="8" max="9" width="23" customWidth="1"/>
    <col min="10" max="10" width="25.140625" bestFit="1" customWidth="1"/>
    <col min="11" max="11" width="26" customWidth="1"/>
    <col min="12" max="12" width="20.42578125" customWidth="1"/>
    <col min="13" max="13" width="19.28515625" customWidth="1"/>
  </cols>
  <sheetData>
    <row r="1" spans="1:13" ht="23.25" x14ac:dyDescent="0.35">
      <c r="A1" s="19" t="s">
        <v>61</v>
      </c>
    </row>
    <row r="2" spans="1:13" ht="20.25" x14ac:dyDescent="0.3">
      <c r="A2" s="20" t="s">
        <v>127</v>
      </c>
    </row>
    <row r="3" spans="1:13" s="40" customFormat="1" ht="80.099999999999994" customHeight="1" x14ac:dyDescent="0.25">
      <c r="A3" s="2" t="s">
        <v>3</v>
      </c>
      <c r="B3" s="2" t="s">
        <v>4</v>
      </c>
      <c r="C3" s="2" t="s">
        <v>110</v>
      </c>
      <c r="D3" s="2" t="s">
        <v>119</v>
      </c>
      <c r="E3" s="2" t="s">
        <v>5</v>
      </c>
      <c r="F3" s="2" t="s">
        <v>7</v>
      </c>
      <c r="G3" s="2" t="s">
        <v>62</v>
      </c>
      <c r="H3" s="2" t="s">
        <v>145</v>
      </c>
      <c r="I3" s="2" t="s">
        <v>146</v>
      </c>
      <c r="J3" s="2" t="s">
        <v>147</v>
      </c>
      <c r="K3" s="2" t="s">
        <v>347</v>
      </c>
      <c r="L3" s="2" t="s">
        <v>345</v>
      </c>
      <c r="M3" s="2" t="s">
        <v>346</v>
      </c>
    </row>
    <row r="4" spans="1:13" ht="25.5" x14ac:dyDescent="0.25">
      <c r="A4" s="3">
        <v>1</v>
      </c>
      <c r="B4" s="4" t="s">
        <v>52</v>
      </c>
      <c r="C4" s="4"/>
      <c r="D4" s="4" t="s">
        <v>194</v>
      </c>
      <c r="E4" s="4" t="s">
        <v>194</v>
      </c>
      <c r="F4" s="4">
        <v>510</v>
      </c>
      <c r="G4" s="4" t="s">
        <v>195</v>
      </c>
      <c r="H4" s="82">
        <f>I4*5</f>
        <v>995</v>
      </c>
      <c r="I4" s="82">
        <v>199</v>
      </c>
      <c r="J4" s="8" t="s">
        <v>9</v>
      </c>
      <c r="K4" s="8" t="s">
        <v>201</v>
      </c>
      <c r="L4" s="85" t="s">
        <v>374</v>
      </c>
      <c r="M4" s="73">
        <v>0.12</v>
      </c>
    </row>
    <row r="5" spans="1:13" ht="23.45" customHeight="1" x14ac:dyDescent="0.25">
      <c r="A5" s="3">
        <v>2</v>
      </c>
      <c r="B5" s="4" t="s">
        <v>56</v>
      </c>
      <c r="C5" s="4"/>
      <c r="D5" s="4" t="s">
        <v>204</v>
      </c>
      <c r="E5" s="4" t="s">
        <v>321</v>
      </c>
      <c r="F5" s="4">
        <v>2902</v>
      </c>
      <c r="G5" s="4" t="s">
        <v>322</v>
      </c>
      <c r="H5" s="14">
        <v>795</v>
      </c>
      <c r="I5" s="14">
        <v>795</v>
      </c>
      <c r="J5" s="8" t="s">
        <v>323</v>
      </c>
      <c r="K5" s="84"/>
      <c r="L5" s="86" t="s">
        <v>368</v>
      </c>
      <c r="M5" s="80">
        <v>0.25</v>
      </c>
    </row>
    <row r="6" spans="1:13" ht="25.5" x14ac:dyDescent="0.25">
      <c r="A6" s="3">
        <v>3</v>
      </c>
      <c r="B6" s="4" t="s">
        <v>149</v>
      </c>
      <c r="C6" s="4"/>
      <c r="D6" s="4"/>
      <c r="E6" s="4" t="s">
        <v>296</v>
      </c>
      <c r="F6" s="4">
        <v>2114</v>
      </c>
      <c r="G6" s="83">
        <v>1500</v>
      </c>
      <c r="H6" s="14">
        <v>3390</v>
      </c>
      <c r="I6" s="14">
        <v>3390</v>
      </c>
      <c r="J6" s="8" t="s">
        <v>297</v>
      </c>
      <c r="K6" s="84"/>
      <c r="L6" s="86" t="s">
        <v>377</v>
      </c>
      <c r="M6" s="80">
        <v>0.25</v>
      </c>
    </row>
    <row r="7" spans="1:13" ht="25.5" x14ac:dyDescent="0.25">
      <c r="A7" s="3">
        <v>4</v>
      </c>
      <c r="B7" s="4" t="s">
        <v>150</v>
      </c>
      <c r="C7" s="4"/>
      <c r="D7" s="4"/>
      <c r="E7" s="4" t="s">
        <v>205</v>
      </c>
      <c r="F7" s="4">
        <v>2412</v>
      </c>
      <c r="G7" s="4" t="s">
        <v>206</v>
      </c>
      <c r="H7" s="14">
        <v>232</v>
      </c>
      <c r="I7" s="14">
        <v>232</v>
      </c>
      <c r="J7" s="8" t="s">
        <v>209</v>
      </c>
      <c r="K7" s="84"/>
      <c r="L7" s="87" t="s">
        <v>378</v>
      </c>
      <c r="M7" s="88">
        <v>0.25</v>
      </c>
    </row>
    <row r="8" spans="1:13" ht="38.25" x14ac:dyDescent="0.25">
      <c r="A8" s="3">
        <v>5</v>
      </c>
      <c r="B8" s="4" t="s">
        <v>58</v>
      </c>
      <c r="C8" s="4"/>
      <c r="D8" s="4"/>
      <c r="E8" s="4" t="s">
        <v>207</v>
      </c>
      <c r="F8" s="4">
        <v>5021003</v>
      </c>
      <c r="G8" s="4" t="s">
        <v>206</v>
      </c>
      <c r="H8" s="14">
        <v>624</v>
      </c>
      <c r="I8" s="14">
        <v>624</v>
      </c>
      <c r="J8" s="8" t="s">
        <v>209</v>
      </c>
      <c r="K8" s="84"/>
      <c r="L8" s="87" t="s">
        <v>379</v>
      </c>
      <c r="M8" s="88">
        <v>0.25</v>
      </c>
    </row>
    <row r="9" spans="1:13" ht="38.25" x14ac:dyDescent="0.25">
      <c r="A9" s="3">
        <v>6</v>
      </c>
      <c r="B9" s="4" t="s">
        <v>58</v>
      </c>
      <c r="C9" s="4"/>
      <c r="D9" s="4"/>
      <c r="E9" s="4" t="s">
        <v>208</v>
      </c>
      <c r="F9" s="4">
        <v>5021005</v>
      </c>
      <c r="G9" s="4" t="s">
        <v>206</v>
      </c>
      <c r="H9" s="14">
        <v>472</v>
      </c>
      <c r="I9" s="14">
        <v>472</v>
      </c>
      <c r="J9" s="8" t="s">
        <v>209</v>
      </c>
      <c r="K9" s="84"/>
      <c r="L9" s="87" t="s">
        <v>379</v>
      </c>
      <c r="M9" s="88">
        <v>0.25</v>
      </c>
    </row>
    <row r="10" spans="1:13" x14ac:dyDescent="0.25">
      <c r="A10" s="3">
        <v>7</v>
      </c>
      <c r="B10" s="4" t="s">
        <v>57</v>
      </c>
      <c r="C10" s="4"/>
      <c r="D10" s="4"/>
      <c r="E10" s="4" t="s">
        <v>260</v>
      </c>
      <c r="F10" s="4">
        <v>71</v>
      </c>
      <c r="G10" s="4" t="s">
        <v>298</v>
      </c>
      <c r="H10" s="14">
        <v>108</v>
      </c>
      <c r="I10" s="14">
        <v>108</v>
      </c>
      <c r="J10" s="8" t="s">
        <v>298</v>
      </c>
      <c r="K10" s="84"/>
      <c r="L10" s="87" t="s">
        <v>380</v>
      </c>
      <c r="M10" s="88">
        <v>0.25</v>
      </c>
    </row>
    <row r="11" spans="1:13" x14ac:dyDescent="0.25">
      <c r="A11" s="3">
        <v>8</v>
      </c>
      <c r="B11" s="4" t="s">
        <v>57</v>
      </c>
      <c r="C11" s="4"/>
      <c r="D11" s="4"/>
      <c r="E11" s="4" t="s">
        <v>261</v>
      </c>
      <c r="F11" s="4">
        <v>79</v>
      </c>
      <c r="G11" s="4" t="s">
        <v>298</v>
      </c>
      <c r="H11" s="14">
        <v>109</v>
      </c>
      <c r="I11" s="14">
        <v>109</v>
      </c>
      <c r="J11" s="8" t="s">
        <v>298</v>
      </c>
      <c r="K11" s="84"/>
      <c r="L11" s="87" t="s">
        <v>380</v>
      </c>
      <c r="M11" s="88">
        <v>0.25</v>
      </c>
    </row>
    <row r="12" spans="1:13" x14ac:dyDescent="0.25">
      <c r="A12" s="3">
        <v>9</v>
      </c>
      <c r="B12" s="4" t="s">
        <v>57</v>
      </c>
      <c r="C12" s="4" t="s">
        <v>259</v>
      </c>
      <c r="D12" s="4"/>
      <c r="E12" s="4" t="s">
        <v>257</v>
      </c>
      <c r="F12" s="4">
        <v>5011002</v>
      </c>
      <c r="G12" s="4" t="s">
        <v>298</v>
      </c>
      <c r="H12" s="14">
        <v>337</v>
      </c>
      <c r="I12" s="14">
        <v>337</v>
      </c>
      <c r="J12" s="8" t="s">
        <v>298</v>
      </c>
      <c r="K12" s="84"/>
      <c r="L12" s="87" t="s">
        <v>380</v>
      </c>
      <c r="M12" s="88">
        <v>0.25</v>
      </c>
    </row>
    <row r="13" spans="1:13" x14ac:dyDescent="0.25">
      <c r="A13" s="3">
        <v>10</v>
      </c>
      <c r="B13" s="4" t="s">
        <v>57</v>
      </c>
      <c r="C13" s="4" t="s">
        <v>259</v>
      </c>
      <c r="D13" s="4"/>
      <c r="E13" s="4" t="s">
        <v>258</v>
      </c>
      <c r="F13" s="4">
        <v>5011003</v>
      </c>
      <c r="G13" s="4" t="s">
        <v>298</v>
      </c>
      <c r="H13" s="14">
        <v>470</v>
      </c>
      <c r="I13" s="14">
        <v>470</v>
      </c>
      <c r="J13" s="8" t="s">
        <v>298</v>
      </c>
      <c r="K13" s="84"/>
      <c r="L13" s="87" t="s">
        <v>380</v>
      </c>
      <c r="M13" s="88">
        <v>0.25</v>
      </c>
    </row>
    <row r="14" spans="1:13" x14ac:dyDescent="0.25">
      <c r="A14" s="3">
        <v>11</v>
      </c>
      <c r="B14" s="4" t="s">
        <v>246</v>
      </c>
      <c r="C14" s="4"/>
      <c r="D14" s="4"/>
      <c r="E14" s="4" t="s">
        <v>243</v>
      </c>
      <c r="F14" s="4">
        <v>170425</v>
      </c>
      <c r="G14" s="4" t="s">
        <v>206</v>
      </c>
      <c r="H14" s="14">
        <v>450</v>
      </c>
      <c r="I14" s="14">
        <v>450</v>
      </c>
      <c r="J14" s="8" t="s">
        <v>247</v>
      </c>
      <c r="K14" s="84"/>
      <c r="L14" s="87" t="s">
        <v>378</v>
      </c>
      <c r="M14" s="88" t="s">
        <v>381</v>
      </c>
    </row>
    <row r="15" spans="1:13" x14ac:dyDescent="0.25">
      <c r="A15" s="3">
        <v>12</v>
      </c>
      <c r="B15" s="4" t="s">
        <v>246</v>
      </c>
      <c r="C15" s="4"/>
      <c r="D15" s="4"/>
      <c r="E15" s="4" t="s">
        <v>244</v>
      </c>
      <c r="F15" s="4">
        <v>23025</v>
      </c>
      <c r="G15" s="4" t="s">
        <v>206</v>
      </c>
      <c r="H15" s="14">
        <v>450</v>
      </c>
      <c r="I15" s="14">
        <v>450</v>
      </c>
      <c r="J15" s="8" t="s">
        <v>209</v>
      </c>
      <c r="K15" s="84"/>
      <c r="L15" s="87" t="s">
        <v>378</v>
      </c>
      <c r="M15" s="88" t="s">
        <v>381</v>
      </c>
    </row>
    <row r="16" spans="1:13" x14ac:dyDescent="0.25">
      <c r="A16" s="3">
        <v>13</v>
      </c>
      <c r="B16" s="4" t="s">
        <v>255</v>
      </c>
      <c r="C16" s="4"/>
      <c r="D16" s="4"/>
      <c r="E16" s="4" t="s">
        <v>245</v>
      </c>
      <c r="F16" s="4">
        <v>2410</v>
      </c>
      <c r="G16" s="4" t="s">
        <v>206</v>
      </c>
      <c r="H16" s="14">
        <v>915</v>
      </c>
      <c r="I16" s="14">
        <v>915</v>
      </c>
      <c r="J16" s="8" t="s">
        <v>209</v>
      </c>
      <c r="K16" s="84"/>
      <c r="L16" s="87" t="s">
        <v>378</v>
      </c>
      <c r="M16" s="88" t="s">
        <v>381</v>
      </c>
    </row>
    <row r="17" spans="1:13" ht="25.5" x14ac:dyDescent="0.25">
      <c r="A17" s="3">
        <v>14</v>
      </c>
      <c r="B17" s="4" t="s">
        <v>50</v>
      </c>
      <c r="C17" s="4" t="s">
        <v>233</v>
      </c>
      <c r="D17" s="4" t="s">
        <v>228</v>
      </c>
      <c r="E17" s="4" t="s">
        <v>227</v>
      </c>
      <c r="F17" s="4">
        <v>4129</v>
      </c>
      <c r="G17" s="4" t="s">
        <v>231</v>
      </c>
      <c r="H17" s="14">
        <v>1182</v>
      </c>
      <c r="I17" s="14">
        <v>197</v>
      </c>
      <c r="J17" s="8" t="s">
        <v>9</v>
      </c>
      <c r="K17" s="84" t="s">
        <v>348</v>
      </c>
      <c r="L17" s="87" t="s">
        <v>369</v>
      </c>
      <c r="M17" s="88">
        <v>0.12</v>
      </c>
    </row>
    <row r="18" spans="1:13" ht="38.25" x14ac:dyDescent="0.25">
      <c r="A18" s="3">
        <v>15</v>
      </c>
      <c r="B18" s="4" t="s">
        <v>50</v>
      </c>
      <c r="C18" s="4" t="s">
        <v>234</v>
      </c>
      <c r="D18" s="4" t="s">
        <v>236</v>
      </c>
      <c r="E18" s="4" t="s">
        <v>232</v>
      </c>
      <c r="F18" s="4" t="s">
        <v>235</v>
      </c>
      <c r="G18" s="4" t="s">
        <v>231</v>
      </c>
      <c r="H18" s="14">
        <v>1194</v>
      </c>
      <c r="I18" s="14">
        <v>199</v>
      </c>
      <c r="J18" s="8" t="s">
        <v>9</v>
      </c>
      <c r="K18" s="84" t="s">
        <v>348</v>
      </c>
      <c r="L18" s="87" t="s">
        <v>369</v>
      </c>
      <c r="M18" s="88">
        <v>0.12</v>
      </c>
    </row>
    <row r="19" spans="1:13" ht="25.5" x14ac:dyDescent="0.25">
      <c r="A19" s="3">
        <v>16</v>
      </c>
      <c r="B19" s="4" t="s">
        <v>50</v>
      </c>
      <c r="C19" s="4" t="s">
        <v>238</v>
      </c>
      <c r="D19" s="4" t="s">
        <v>201</v>
      </c>
      <c r="E19" s="4" t="s">
        <v>237</v>
      </c>
      <c r="F19" s="4">
        <v>2606</v>
      </c>
      <c r="G19" s="4" t="s">
        <v>299</v>
      </c>
      <c r="H19" s="14">
        <v>788</v>
      </c>
      <c r="I19" s="14">
        <v>197</v>
      </c>
      <c r="J19" s="8" t="s">
        <v>9</v>
      </c>
      <c r="K19" s="84" t="s">
        <v>348</v>
      </c>
      <c r="L19" s="87" t="s">
        <v>369</v>
      </c>
      <c r="M19" s="88">
        <v>0.12</v>
      </c>
    </row>
    <row r="20" spans="1:13" ht="25.5" x14ac:dyDescent="0.25">
      <c r="A20" s="3">
        <v>17</v>
      </c>
      <c r="B20" s="4" t="s">
        <v>50</v>
      </c>
      <c r="C20" s="4" t="s">
        <v>240</v>
      </c>
      <c r="D20" s="4" t="s">
        <v>228</v>
      </c>
      <c r="E20" s="4" t="s">
        <v>239</v>
      </c>
      <c r="F20" s="4" t="s">
        <v>241</v>
      </c>
      <c r="G20" s="4" t="s">
        <v>231</v>
      </c>
      <c r="H20" s="14">
        <v>1116</v>
      </c>
      <c r="I20" s="14">
        <v>186</v>
      </c>
      <c r="J20" s="8" t="s">
        <v>9</v>
      </c>
      <c r="K20" s="84" t="s">
        <v>348</v>
      </c>
      <c r="L20" s="87" t="s">
        <v>369</v>
      </c>
      <c r="M20" s="88">
        <v>0.12</v>
      </c>
    </row>
    <row r="21" spans="1:13" ht="25.5" x14ac:dyDescent="0.25">
      <c r="A21" s="3">
        <v>18</v>
      </c>
      <c r="B21" s="4" t="s">
        <v>51</v>
      </c>
      <c r="C21" s="4" t="s">
        <v>229</v>
      </c>
      <c r="D21" s="4" t="s">
        <v>210</v>
      </c>
      <c r="E21" s="4" t="s">
        <v>219</v>
      </c>
      <c r="F21" s="4">
        <v>24001</v>
      </c>
      <c r="G21" s="4" t="s">
        <v>181</v>
      </c>
      <c r="H21" s="14">
        <v>62</v>
      </c>
      <c r="I21" s="14">
        <v>1722.22</v>
      </c>
      <c r="J21" s="8" t="s">
        <v>9</v>
      </c>
      <c r="K21" s="84" t="s">
        <v>349</v>
      </c>
      <c r="L21" s="87" t="s">
        <v>371</v>
      </c>
      <c r="M21" s="88">
        <v>0.12</v>
      </c>
    </row>
    <row r="22" spans="1:13" ht="25.5" x14ac:dyDescent="0.25">
      <c r="A22" s="3">
        <v>19</v>
      </c>
      <c r="B22" s="4" t="s">
        <v>51</v>
      </c>
      <c r="C22" s="4" t="s">
        <v>229</v>
      </c>
      <c r="D22" s="4" t="s">
        <v>210</v>
      </c>
      <c r="E22" s="4" t="s">
        <v>213</v>
      </c>
      <c r="F22" s="4">
        <v>24002</v>
      </c>
      <c r="G22" s="4" t="s">
        <v>181</v>
      </c>
      <c r="H22" s="14">
        <v>62</v>
      </c>
      <c r="I22" s="14">
        <v>1722.22</v>
      </c>
      <c r="J22" s="8" t="s">
        <v>9</v>
      </c>
      <c r="K22" s="84" t="s">
        <v>349</v>
      </c>
      <c r="L22" s="87" t="s">
        <v>371</v>
      </c>
      <c r="M22" s="88">
        <v>0.12</v>
      </c>
    </row>
    <row r="23" spans="1:13" ht="25.5" x14ac:dyDescent="0.25">
      <c r="A23" s="3">
        <v>20</v>
      </c>
      <c r="B23" s="4" t="s">
        <v>51</v>
      </c>
      <c r="C23" s="4" t="s">
        <v>229</v>
      </c>
      <c r="D23" s="4" t="s">
        <v>210</v>
      </c>
      <c r="E23" s="4" t="s">
        <v>214</v>
      </c>
      <c r="F23" s="4">
        <v>24003</v>
      </c>
      <c r="G23" s="4" t="s">
        <v>211</v>
      </c>
      <c r="H23" s="14">
        <v>62</v>
      </c>
      <c r="I23" s="14">
        <v>1550</v>
      </c>
      <c r="J23" s="8" t="s">
        <v>9</v>
      </c>
      <c r="K23" s="84" t="s">
        <v>349</v>
      </c>
      <c r="L23" s="87" t="s">
        <v>371</v>
      </c>
      <c r="M23" s="88">
        <v>0.12</v>
      </c>
    </row>
    <row r="24" spans="1:13" ht="25.5" x14ac:dyDescent="0.25">
      <c r="A24" s="3">
        <v>21</v>
      </c>
      <c r="B24" s="4" t="s">
        <v>51</v>
      </c>
      <c r="C24" s="4" t="s">
        <v>229</v>
      </c>
      <c r="D24" s="4" t="s">
        <v>210</v>
      </c>
      <c r="E24" s="4" t="s">
        <v>215</v>
      </c>
      <c r="F24" s="4">
        <v>24004</v>
      </c>
      <c r="G24" s="4" t="s">
        <v>211</v>
      </c>
      <c r="H24" s="14">
        <v>62</v>
      </c>
      <c r="I24" s="14">
        <v>1550</v>
      </c>
      <c r="J24" s="8" t="s">
        <v>9</v>
      </c>
      <c r="K24" s="84" t="s">
        <v>349</v>
      </c>
      <c r="L24" s="87" t="s">
        <v>371</v>
      </c>
      <c r="M24" s="88">
        <v>0.12</v>
      </c>
    </row>
    <row r="25" spans="1:13" ht="25.5" x14ac:dyDescent="0.25">
      <c r="A25" s="3">
        <v>22</v>
      </c>
      <c r="B25" s="4" t="s">
        <v>51</v>
      </c>
      <c r="C25" s="4" t="s">
        <v>229</v>
      </c>
      <c r="D25" s="4" t="s">
        <v>210</v>
      </c>
      <c r="E25" s="4" t="s">
        <v>216</v>
      </c>
      <c r="F25" s="4">
        <v>24007</v>
      </c>
      <c r="G25" s="4" t="s">
        <v>212</v>
      </c>
      <c r="H25" s="14">
        <v>62</v>
      </c>
      <c r="I25" s="14">
        <v>1823.52</v>
      </c>
      <c r="J25" s="8" t="s">
        <v>9</v>
      </c>
      <c r="K25" s="84" t="s">
        <v>349</v>
      </c>
      <c r="L25" s="87" t="s">
        <v>371</v>
      </c>
      <c r="M25" s="88">
        <v>0.12</v>
      </c>
    </row>
    <row r="26" spans="1:13" ht="25.5" x14ac:dyDescent="0.25">
      <c r="A26" s="3">
        <v>23</v>
      </c>
      <c r="B26" s="4" t="s">
        <v>51</v>
      </c>
      <c r="C26" s="4" t="s">
        <v>229</v>
      </c>
      <c r="D26" s="4" t="s">
        <v>210</v>
      </c>
      <c r="E26" s="4" t="s">
        <v>217</v>
      </c>
      <c r="F26" s="4">
        <v>24012</v>
      </c>
      <c r="G26" s="4" t="s">
        <v>211</v>
      </c>
      <c r="H26" s="14">
        <v>62</v>
      </c>
      <c r="I26" s="14">
        <v>1550</v>
      </c>
      <c r="J26" s="8" t="s">
        <v>9</v>
      </c>
      <c r="K26" s="84" t="s">
        <v>349</v>
      </c>
      <c r="L26" s="87" t="s">
        <v>371</v>
      </c>
      <c r="M26" s="88">
        <v>0.12</v>
      </c>
    </row>
    <row r="27" spans="1:13" ht="25.5" x14ac:dyDescent="0.25">
      <c r="A27" s="3">
        <v>24</v>
      </c>
      <c r="B27" s="4" t="s">
        <v>51</v>
      </c>
      <c r="C27" s="4" t="s">
        <v>229</v>
      </c>
      <c r="D27" s="4" t="s">
        <v>210</v>
      </c>
      <c r="E27" s="4" t="s">
        <v>218</v>
      </c>
      <c r="F27" s="4">
        <v>24013</v>
      </c>
      <c r="G27" s="4" t="s">
        <v>211</v>
      </c>
      <c r="H27" s="14">
        <v>62</v>
      </c>
      <c r="I27" s="14">
        <v>1550</v>
      </c>
      <c r="J27" s="8" t="s">
        <v>9</v>
      </c>
      <c r="K27" s="84" t="s">
        <v>349</v>
      </c>
      <c r="L27" s="87" t="s">
        <v>371</v>
      </c>
      <c r="M27" s="88">
        <v>0.12</v>
      </c>
    </row>
    <row r="28" spans="1:13" ht="25.5" x14ac:dyDescent="0.25">
      <c r="A28" s="117">
        <v>25</v>
      </c>
      <c r="B28" s="83" t="s">
        <v>51</v>
      </c>
      <c r="C28" s="83" t="s">
        <v>229</v>
      </c>
      <c r="D28" s="83" t="s">
        <v>210</v>
      </c>
      <c r="E28" s="83" t="s">
        <v>389</v>
      </c>
      <c r="F28" s="83">
        <v>24008</v>
      </c>
      <c r="G28" s="83" t="s">
        <v>181</v>
      </c>
      <c r="H28" s="82">
        <v>62</v>
      </c>
      <c r="I28" s="82">
        <v>1722.22</v>
      </c>
      <c r="J28" s="75" t="s">
        <v>9</v>
      </c>
      <c r="K28" s="110" t="s">
        <v>349</v>
      </c>
      <c r="L28" s="111" t="s">
        <v>371</v>
      </c>
      <c r="M28" s="112">
        <v>0.12</v>
      </c>
    </row>
    <row r="29" spans="1:13" ht="25.5" x14ac:dyDescent="0.25">
      <c r="A29" s="3">
        <v>26</v>
      </c>
      <c r="B29" s="4" t="s">
        <v>51</v>
      </c>
      <c r="C29" s="4" t="s">
        <v>229</v>
      </c>
      <c r="D29" s="4" t="s">
        <v>210</v>
      </c>
      <c r="E29" s="4" t="s">
        <v>220</v>
      </c>
      <c r="F29" s="4">
        <v>24010</v>
      </c>
      <c r="G29" s="4" t="s">
        <v>181</v>
      </c>
      <c r="H29" s="14">
        <v>62</v>
      </c>
      <c r="I29" s="14">
        <v>1722.22</v>
      </c>
      <c r="J29" s="8" t="s">
        <v>9</v>
      </c>
      <c r="K29" s="84" t="s">
        <v>349</v>
      </c>
      <c r="L29" s="87" t="s">
        <v>371</v>
      </c>
      <c r="M29" s="88">
        <v>0.12</v>
      </c>
    </row>
    <row r="30" spans="1:13" ht="25.5" x14ac:dyDescent="0.25">
      <c r="A30" s="3">
        <v>27</v>
      </c>
      <c r="B30" s="4" t="s">
        <v>51</v>
      </c>
      <c r="C30" s="4" t="s">
        <v>229</v>
      </c>
      <c r="D30" s="4" t="s">
        <v>210</v>
      </c>
      <c r="E30" s="4" t="s">
        <v>221</v>
      </c>
      <c r="F30" s="4">
        <v>24014</v>
      </c>
      <c r="G30" s="4" t="s">
        <v>212</v>
      </c>
      <c r="H30" s="14">
        <v>62</v>
      </c>
      <c r="I30" s="14">
        <v>1823.52</v>
      </c>
      <c r="J30" s="8" t="s">
        <v>9</v>
      </c>
      <c r="K30" s="84" t="s">
        <v>349</v>
      </c>
      <c r="L30" s="87" t="s">
        <v>371</v>
      </c>
      <c r="M30" s="88">
        <v>0.12</v>
      </c>
    </row>
    <row r="31" spans="1:13" ht="25.5" x14ac:dyDescent="0.25">
      <c r="A31" s="3">
        <v>28</v>
      </c>
      <c r="B31" s="4" t="s">
        <v>51</v>
      </c>
      <c r="C31" s="4" t="s">
        <v>229</v>
      </c>
      <c r="D31" s="4" t="s">
        <v>210</v>
      </c>
      <c r="E31" s="4" t="s">
        <v>222</v>
      </c>
      <c r="F31" s="4">
        <v>24011</v>
      </c>
      <c r="G31" s="83" t="s">
        <v>357</v>
      </c>
      <c r="H31" s="82">
        <v>538</v>
      </c>
      <c r="I31" s="82">
        <v>1817.57</v>
      </c>
      <c r="J31" s="8" t="s">
        <v>9</v>
      </c>
      <c r="K31" s="84" t="s">
        <v>349</v>
      </c>
      <c r="L31" s="87" t="s">
        <v>371</v>
      </c>
      <c r="M31" s="88">
        <v>0.12</v>
      </c>
    </row>
    <row r="32" spans="1:13" ht="25.5" x14ac:dyDescent="0.25">
      <c r="A32" s="3">
        <v>29</v>
      </c>
      <c r="B32" s="4" t="s">
        <v>51</v>
      </c>
      <c r="C32" s="4" t="s">
        <v>230</v>
      </c>
      <c r="D32" s="4" t="s">
        <v>225</v>
      </c>
      <c r="E32" s="4" t="s">
        <v>223</v>
      </c>
      <c r="F32" s="4">
        <v>170406</v>
      </c>
      <c r="G32" s="4" t="s">
        <v>226</v>
      </c>
      <c r="H32" s="14">
        <v>50</v>
      </c>
      <c r="I32" s="14">
        <v>1250</v>
      </c>
      <c r="J32" s="8" t="s">
        <v>9</v>
      </c>
      <c r="K32" s="84" t="s">
        <v>359</v>
      </c>
      <c r="L32" s="87" t="s">
        <v>371</v>
      </c>
      <c r="M32" s="88">
        <v>0.12</v>
      </c>
    </row>
    <row r="33" spans="1:13" ht="25.5" x14ac:dyDescent="0.25">
      <c r="A33" s="3">
        <v>30</v>
      </c>
      <c r="B33" s="4" t="s">
        <v>51</v>
      </c>
      <c r="C33" s="4" t="s">
        <v>230</v>
      </c>
      <c r="D33" s="4" t="s">
        <v>225</v>
      </c>
      <c r="E33" s="4" t="s">
        <v>224</v>
      </c>
      <c r="F33" s="4">
        <v>170407</v>
      </c>
      <c r="G33" s="4" t="s">
        <v>226</v>
      </c>
      <c r="H33" s="14">
        <v>45</v>
      </c>
      <c r="I33" s="14">
        <v>1125</v>
      </c>
      <c r="J33" s="8" t="s">
        <v>9</v>
      </c>
      <c r="K33" s="84" t="s">
        <v>359</v>
      </c>
      <c r="L33" s="87" t="s">
        <v>371</v>
      </c>
      <c r="M33" s="88">
        <v>0.12</v>
      </c>
    </row>
    <row r="34" spans="1:13" ht="25.5" x14ac:dyDescent="0.25">
      <c r="A34" s="3">
        <v>31</v>
      </c>
      <c r="B34" s="4" t="s">
        <v>55</v>
      </c>
      <c r="C34" s="4" t="s">
        <v>19</v>
      </c>
      <c r="D34" s="4"/>
      <c r="E34" s="4" t="s">
        <v>202</v>
      </c>
      <c r="F34" s="4">
        <v>470</v>
      </c>
      <c r="G34" s="4" t="s">
        <v>300</v>
      </c>
      <c r="H34" s="14">
        <v>1480</v>
      </c>
      <c r="I34" s="14">
        <v>148</v>
      </c>
      <c r="J34" s="8" t="s">
        <v>11</v>
      </c>
      <c r="K34" s="84" t="s">
        <v>359</v>
      </c>
      <c r="L34" s="87" t="s">
        <v>374</v>
      </c>
      <c r="M34" s="88">
        <v>0.12</v>
      </c>
    </row>
    <row r="35" spans="1:13" ht="25.5" x14ac:dyDescent="0.25">
      <c r="A35" s="3">
        <v>32</v>
      </c>
      <c r="B35" s="4" t="s">
        <v>55</v>
      </c>
      <c r="C35" s="4" t="s">
        <v>19</v>
      </c>
      <c r="D35" s="4"/>
      <c r="E35" s="4" t="s">
        <v>203</v>
      </c>
      <c r="F35" s="4">
        <v>471</v>
      </c>
      <c r="G35" s="4" t="s">
        <v>300</v>
      </c>
      <c r="H35" s="14">
        <v>1400</v>
      </c>
      <c r="I35" s="14">
        <v>140</v>
      </c>
      <c r="J35" s="8" t="s">
        <v>11</v>
      </c>
      <c r="K35" s="84"/>
      <c r="L35" s="87" t="s">
        <v>374</v>
      </c>
      <c r="M35" s="88">
        <v>0.12</v>
      </c>
    </row>
    <row r="36" spans="1:13" ht="25.5" x14ac:dyDescent="0.25">
      <c r="A36" s="3">
        <v>33</v>
      </c>
      <c r="B36" s="4" t="s">
        <v>53</v>
      </c>
      <c r="C36" s="4"/>
      <c r="D36" s="4" t="s">
        <v>264</v>
      </c>
      <c r="E36" s="4" t="s">
        <v>263</v>
      </c>
      <c r="F36" s="4">
        <v>401</v>
      </c>
      <c r="G36" s="4" t="s">
        <v>265</v>
      </c>
      <c r="H36" s="14">
        <v>70</v>
      </c>
      <c r="I36" s="14">
        <v>280</v>
      </c>
      <c r="J36" s="8" t="s">
        <v>9</v>
      </c>
      <c r="K36" s="84" t="s">
        <v>363</v>
      </c>
      <c r="L36" s="87" t="s">
        <v>372</v>
      </c>
      <c r="M36" s="88">
        <v>0.12</v>
      </c>
    </row>
    <row r="37" spans="1:13" ht="25.5" x14ac:dyDescent="0.25">
      <c r="A37" s="3">
        <v>34</v>
      </c>
      <c r="B37" s="4" t="s">
        <v>54</v>
      </c>
      <c r="C37" s="4"/>
      <c r="D37" s="4" t="s">
        <v>262</v>
      </c>
      <c r="E37" s="4" t="s">
        <v>301</v>
      </c>
      <c r="F37" s="4">
        <v>411</v>
      </c>
      <c r="G37" s="4" t="s">
        <v>300</v>
      </c>
      <c r="H37" s="14">
        <v>1000</v>
      </c>
      <c r="I37" s="14">
        <v>100</v>
      </c>
      <c r="J37" s="8" t="s">
        <v>11</v>
      </c>
      <c r="K37" s="84" t="s">
        <v>262</v>
      </c>
      <c r="L37" s="87" t="s">
        <v>372</v>
      </c>
      <c r="M37" s="88">
        <v>0.12</v>
      </c>
    </row>
    <row r="38" spans="1:13" x14ac:dyDescent="0.25">
      <c r="A38" s="3">
        <v>35</v>
      </c>
      <c r="B38" s="4" t="s">
        <v>270</v>
      </c>
      <c r="C38" s="4"/>
      <c r="D38" s="4" t="s">
        <v>201</v>
      </c>
      <c r="E38" s="4" t="s">
        <v>270</v>
      </c>
      <c r="F38" s="4">
        <v>5032023</v>
      </c>
      <c r="G38" s="4" t="s">
        <v>302</v>
      </c>
      <c r="H38" s="14">
        <v>180</v>
      </c>
      <c r="I38" s="14">
        <v>180</v>
      </c>
      <c r="J38" s="8" t="s">
        <v>271</v>
      </c>
      <c r="K38" s="84" t="s">
        <v>201</v>
      </c>
      <c r="L38" s="87" t="s">
        <v>382</v>
      </c>
      <c r="M38" s="88">
        <v>0.25</v>
      </c>
    </row>
    <row r="39" spans="1:13" x14ac:dyDescent="0.25">
      <c r="A39" s="3">
        <v>36</v>
      </c>
      <c r="B39" s="4" t="s">
        <v>303</v>
      </c>
      <c r="C39" s="4"/>
      <c r="D39" s="4"/>
      <c r="E39" s="4" t="s">
        <v>304</v>
      </c>
      <c r="F39" s="4">
        <v>50010</v>
      </c>
      <c r="G39" s="4" t="s">
        <v>266</v>
      </c>
      <c r="H39" s="14">
        <v>80</v>
      </c>
      <c r="I39" s="14">
        <v>80</v>
      </c>
      <c r="J39" s="8" t="s">
        <v>269</v>
      </c>
      <c r="K39" s="84"/>
      <c r="L39" s="87" t="s">
        <v>383</v>
      </c>
      <c r="M39" s="88">
        <v>0.25</v>
      </c>
    </row>
    <row r="40" spans="1:13" x14ac:dyDescent="0.25">
      <c r="A40" s="3">
        <v>37</v>
      </c>
      <c r="B40" s="4" t="s">
        <v>303</v>
      </c>
      <c r="C40" s="4"/>
      <c r="D40" s="4"/>
      <c r="E40" s="4" t="s">
        <v>305</v>
      </c>
      <c r="F40" s="4">
        <v>50035</v>
      </c>
      <c r="G40" s="4" t="s">
        <v>267</v>
      </c>
      <c r="H40" s="14">
        <v>184</v>
      </c>
      <c r="I40" s="14">
        <v>184</v>
      </c>
      <c r="J40" s="8" t="s">
        <v>269</v>
      </c>
      <c r="K40" s="84"/>
      <c r="L40" s="87" t="s">
        <v>383</v>
      </c>
      <c r="M40" s="88">
        <v>0.25</v>
      </c>
    </row>
    <row r="41" spans="1:13" x14ac:dyDescent="0.25">
      <c r="A41" s="3">
        <v>38</v>
      </c>
      <c r="B41" s="4" t="s">
        <v>303</v>
      </c>
      <c r="C41" s="4"/>
      <c r="D41" s="4"/>
      <c r="E41" s="4" t="s">
        <v>306</v>
      </c>
      <c r="F41" s="4">
        <v>50050</v>
      </c>
      <c r="G41" s="4" t="s">
        <v>268</v>
      </c>
      <c r="H41" s="14">
        <v>173</v>
      </c>
      <c r="I41" s="14">
        <v>173</v>
      </c>
      <c r="J41" s="8" t="s">
        <v>269</v>
      </c>
      <c r="K41" s="84"/>
      <c r="L41" s="87" t="s">
        <v>383</v>
      </c>
      <c r="M41" s="88">
        <v>0.25</v>
      </c>
    </row>
    <row r="42" spans="1:13" s="40" customFormat="1" ht="51" x14ac:dyDescent="0.25">
      <c r="A42" s="3">
        <v>39</v>
      </c>
      <c r="B42" s="4" t="s">
        <v>41</v>
      </c>
      <c r="C42" s="4" t="s">
        <v>136</v>
      </c>
      <c r="D42" s="4"/>
      <c r="E42" s="4" t="s">
        <v>196</v>
      </c>
      <c r="F42" s="4">
        <v>440</v>
      </c>
      <c r="G42" s="4" t="s">
        <v>294</v>
      </c>
      <c r="H42" s="14">
        <v>20</v>
      </c>
      <c r="I42" s="14">
        <v>212.7659574468085</v>
      </c>
      <c r="J42" s="4" t="s">
        <v>330</v>
      </c>
      <c r="K42" s="33"/>
      <c r="L42" s="89" t="s">
        <v>376</v>
      </c>
      <c r="M42" s="90">
        <v>0.12</v>
      </c>
    </row>
  </sheetData>
  <sheetProtection insertRows="0"/>
  <protectedRanges>
    <protectedRange sqref="H4:J42" name="Område4"/>
    <protectedRange sqref="C4:C20" name="Område1_1"/>
    <protectedRange sqref="K4:K6 K8:K10 K12:K14 K36:K42 K16:K18 K21:K31" name="Område4_1"/>
    <protectedRange sqref="K32" name="Område4_1_1"/>
    <protectedRange sqref="K33:K34" name="Område4_1_3"/>
  </protectedRanges>
  <pageMargins left="0.7" right="0.7" top="0.75" bottom="0.75" header="0.3" footer="0.3"/>
  <pageSetup paperSize="9" scale="27" orientation="portrait" r:id="rId1"/>
  <ignoredErrors>
    <ignoredError sqref="H4:I4" unlockedFormula="1"/>
    <ignoredError sqref="F18 F20 L29:L42 L4:L2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57B1-C94C-4F91-BCFA-C74A917C6B7C}">
  <sheetPr>
    <tabColor theme="6"/>
  </sheetPr>
  <dimension ref="A1:K30"/>
  <sheetViews>
    <sheetView showGridLines="0" zoomScaleNormal="100" workbookViewId="0">
      <selection activeCell="A3" sqref="A3:C3"/>
    </sheetView>
  </sheetViews>
  <sheetFormatPr defaultRowHeight="15" x14ac:dyDescent="0.25"/>
  <cols>
    <col min="1" max="1" width="38.140625" customWidth="1"/>
    <col min="2" max="3" width="20.42578125" customWidth="1"/>
    <col min="4" max="4" width="43.42578125" customWidth="1"/>
    <col min="5" max="5" width="24.85546875" customWidth="1"/>
    <col min="6" max="6" width="23.85546875" customWidth="1"/>
    <col min="7" max="7" width="21.85546875" customWidth="1"/>
    <col min="8" max="9" width="21.42578125" customWidth="1"/>
    <col min="10" max="10" width="15.5703125" customWidth="1"/>
    <col min="11" max="11" width="16.28515625" customWidth="1"/>
  </cols>
  <sheetData>
    <row r="1" spans="1:11" ht="23.25" x14ac:dyDescent="0.35">
      <c r="A1" s="19" t="s">
        <v>61</v>
      </c>
    </row>
    <row r="2" spans="1:11" ht="20.25" x14ac:dyDescent="0.3">
      <c r="A2" s="20" t="s">
        <v>112</v>
      </c>
    </row>
    <row r="3" spans="1:11" ht="21" customHeight="1" x14ac:dyDescent="0.25">
      <c r="A3" s="97" t="s">
        <v>128</v>
      </c>
      <c r="B3" s="98"/>
      <c r="C3" s="99"/>
      <c r="D3" s="64"/>
    </row>
    <row r="4" spans="1:11" x14ac:dyDescent="0.25">
      <c r="A4" s="102" t="s">
        <v>66</v>
      </c>
      <c r="B4" s="103"/>
      <c r="C4" s="103"/>
      <c r="D4" s="103"/>
      <c r="E4" s="103"/>
      <c r="F4" s="103"/>
      <c r="G4" s="103"/>
      <c r="H4" s="104"/>
      <c r="I4" s="65"/>
    </row>
    <row r="5" spans="1:11" ht="45" x14ac:dyDescent="0.25">
      <c r="A5" s="66" t="s">
        <v>3</v>
      </c>
      <c r="B5" s="66" t="s">
        <v>93</v>
      </c>
      <c r="C5" s="66" t="s">
        <v>7</v>
      </c>
      <c r="D5" s="66" t="s">
        <v>113</v>
      </c>
      <c r="E5" s="66" t="s">
        <v>114</v>
      </c>
      <c r="F5" s="66" t="s">
        <v>115</v>
      </c>
      <c r="G5" s="66" t="s">
        <v>116</v>
      </c>
      <c r="H5" s="66" t="s">
        <v>117</v>
      </c>
      <c r="I5" s="66" t="s">
        <v>81</v>
      </c>
      <c r="J5" s="66" t="s">
        <v>345</v>
      </c>
      <c r="K5" s="66" t="s">
        <v>346</v>
      </c>
    </row>
    <row r="6" spans="1:11" ht="25.5" x14ac:dyDescent="0.25">
      <c r="A6" s="3">
        <v>1</v>
      </c>
      <c r="B6" s="4" t="s">
        <v>335</v>
      </c>
      <c r="C6" s="4">
        <v>3001714</v>
      </c>
      <c r="D6" s="4" t="s">
        <v>249</v>
      </c>
      <c r="E6" s="5">
        <v>4500</v>
      </c>
      <c r="F6" s="5">
        <v>2500</v>
      </c>
      <c r="G6" s="5">
        <v>1700</v>
      </c>
      <c r="H6" s="5">
        <v>1300</v>
      </c>
      <c r="I6" s="5">
        <v>65000</v>
      </c>
      <c r="J6" s="85">
        <v>48101705</v>
      </c>
      <c r="K6" s="73">
        <v>0.25</v>
      </c>
    </row>
    <row r="7" spans="1:11" x14ac:dyDescent="0.25">
      <c r="A7" s="100" t="s">
        <v>67</v>
      </c>
      <c r="B7" s="100"/>
      <c r="C7" s="100"/>
      <c r="D7" s="100"/>
      <c r="E7" s="100"/>
      <c r="F7" s="100"/>
      <c r="G7" s="100"/>
      <c r="H7" s="100"/>
      <c r="I7" s="101"/>
      <c r="J7" s="101"/>
      <c r="K7" s="101"/>
    </row>
    <row r="8" spans="1:11" ht="45" x14ac:dyDescent="0.25">
      <c r="A8" s="66" t="s">
        <v>3</v>
      </c>
      <c r="B8" s="66" t="s">
        <v>93</v>
      </c>
      <c r="C8" s="66" t="s">
        <v>7</v>
      </c>
      <c r="D8" s="66" t="s">
        <v>113</v>
      </c>
      <c r="E8" s="66" t="s">
        <v>114</v>
      </c>
      <c r="F8" s="66" t="s">
        <v>115</v>
      </c>
      <c r="G8" s="66" t="s">
        <v>116</v>
      </c>
      <c r="H8" s="66" t="s">
        <v>117</v>
      </c>
      <c r="I8" s="66" t="s">
        <v>81</v>
      </c>
      <c r="J8" s="66" t="s">
        <v>345</v>
      </c>
      <c r="K8" s="66" t="s">
        <v>346</v>
      </c>
    </row>
    <row r="9" spans="1:11" ht="25.5" x14ac:dyDescent="0.25">
      <c r="A9" s="3">
        <v>4</v>
      </c>
      <c r="B9" s="4" t="s">
        <v>334</v>
      </c>
      <c r="C9" s="4">
        <v>3001715</v>
      </c>
      <c r="D9" s="4" t="s">
        <v>250</v>
      </c>
      <c r="E9" s="5">
        <v>4500</v>
      </c>
      <c r="F9" s="5">
        <v>2500</v>
      </c>
      <c r="G9" s="5">
        <v>1700</v>
      </c>
      <c r="H9" s="5">
        <v>1300</v>
      </c>
      <c r="I9" s="5">
        <v>65000</v>
      </c>
      <c r="J9" s="85">
        <v>48101705</v>
      </c>
      <c r="K9" s="73">
        <v>0.25</v>
      </c>
    </row>
    <row r="10" spans="1:11" x14ac:dyDescent="0.25">
      <c r="A10" s="100" t="s">
        <v>68</v>
      </c>
      <c r="B10" s="100"/>
      <c r="C10" s="100"/>
      <c r="D10" s="100"/>
      <c r="E10" s="100"/>
      <c r="F10" s="100"/>
      <c r="G10" s="100"/>
      <c r="H10" s="100"/>
      <c r="I10" s="101"/>
      <c r="J10" s="101"/>
      <c r="K10" s="101"/>
    </row>
    <row r="11" spans="1:11" ht="45" x14ac:dyDescent="0.25">
      <c r="A11" s="66" t="s">
        <v>3</v>
      </c>
      <c r="B11" s="66" t="s">
        <v>93</v>
      </c>
      <c r="C11" s="66" t="s">
        <v>7</v>
      </c>
      <c r="D11" s="66" t="s">
        <v>113</v>
      </c>
      <c r="E11" s="66" t="s">
        <v>114</v>
      </c>
      <c r="F11" s="66" t="s">
        <v>115</v>
      </c>
      <c r="G11" s="66" t="s">
        <v>116</v>
      </c>
      <c r="H11" s="66" t="s">
        <v>117</v>
      </c>
      <c r="I11" s="66" t="s">
        <v>81</v>
      </c>
      <c r="J11" s="66" t="s">
        <v>345</v>
      </c>
      <c r="K11" s="66" t="s">
        <v>346</v>
      </c>
    </row>
    <row r="12" spans="1:11" ht="25.5" x14ac:dyDescent="0.25">
      <c r="A12" s="6">
        <v>7</v>
      </c>
      <c r="B12" s="4" t="s">
        <v>333</v>
      </c>
      <c r="C12" s="4">
        <v>3001716</v>
      </c>
      <c r="D12" s="4" t="s">
        <v>250</v>
      </c>
      <c r="E12" s="5">
        <v>4500</v>
      </c>
      <c r="F12" s="5">
        <v>2500</v>
      </c>
      <c r="G12" s="5">
        <v>1700</v>
      </c>
      <c r="H12" s="5">
        <v>1300</v>
      </c>
      <c r="I12" s="5">
        <v>65000</v>
      </c>
      <c r="J12" s="85">
        <v>48101705</v>
      </c>
      <c r="K12" s="73">
        <v>0.25</v>
      </c>
    </row>
    <row r="13" spans="1:11" ht="15.75" x14ac:dyDescent="0.25">
      <c r="A13" s="61"/>
      <c r="B13" s="62"/>
      <c r="C13" s="62"/>
      <c r="D13" s="62"/>
      <c r="E13" s="63"/>
    </row>
    <row r="14" spans="1:11" ht="21" customHeight="1" x14ac:dyDescent="0.25">
      <c r="A14" s="97" t="s">
        <v>129</v>
      </c>
      <c r="B14" s="105"/>
    </row>
    <row r="15" spans="1:11" ht="45" x14ac:dyDescent="0.25">
      <c r="A15" s="67" t="s">
        <v>3</v>
      </c>
      <c r="B15" s="66" t="s">
        <v>93</v>
      </c>
      <c r="C15" s="66" t="s">
        <v>7</v>
      </c>
      <c r="D15" s="66" t="s">
        <v>118</v>
      </c>
      <c r="E15" s="66" t="s">
        <v>114</v>
      </c>
      <c r="F15" s="66" t="s">
        <v>115</v>
      </c>
      <c r="G15" s="66" t="s">
        <v>116</v>
      </c>
      <c r="H15" s="66" t="s">
        <v>117</v>
      </c>
      <c r="I15" s="66" t="s">
        <v>81</v>
      </c>
      <c r="J15" s="68" t="s">
        <v>345</v>
      </c>
      <c r="K15" s="66" t="s">
        <v>346</v>
      </c>
    </row>
    <row r="16" spans="1:11" s="40" customFormat="1" ht="216.75" x14ac:dyDescent="0.25">
      <c r="A16" s="3">
        <v>1</v>
      </c>
      <c r="B16" s="4" t="s">
        <v>307</v>
      </c>
      <c r="C16" s="4" t="s">
        <v>308</v>
      </c>
      <c r="D16" s="4" t="s">
        <v>312</v>
      </c>
      <c r="E16" s="5">
        <v>0</v>
      </c>
      <c r="F16" s="5">
        <v>0</v>
      </c>
      <c r="G16" s="5">
        <v>0</v>
      </c>
      <c r="H16" s="5">
        <v>0</v>
      </c>
      <c r="I16" s="5">
        <v>0</v>
      </c>
      <c r="J16" s="85" t="s">
        <v>384</v>
      </c>
      <c r="K16" s="73">
        <v>0.12</v>
      </c>
    </row>
    <row r="17" spans="1:11" ht="25.5" x14ac:dyDescent="0.25">
      <c r="A17" s="7">
        <v>2</v>
      </c>
      <c r="B17" s="8" t="s">
        <v>253</v>
      </c>
      <c r="C17" s="8">
        <v>3001081</v>
      </c>
      <c r="D17" s="8" t="s">
        <v>71</v>
      </c>
      <c r="E17" s="9">
        <v>5665</v>
      </c>
      <c r="F17" s="9">
        <v>2885</v>
      </c>
      <c r="G17" s="9">
        <v>1999</v>
      </c>
      <c r="H17" s="9">
        <v>1545</v>
      </c>
      <c r="I17" s="9">
        <v>59000</v>
      </c>
      <c r="J17" s="85" t="s">
        <v>385</v>
      </c>
      <c r="K17" s="73">
        <v>0.25</v>
      </c>
    </row>
    <row r="18" spans="1:11" x14ac:dyDescent="0.25">
      <c r="A18" s="7">
        <v>3</v>
      </c>
      <c r="B18" s="8" t="s">
        <v>280</v>
      </c>
      <c r="C18" s="8">
        <v>3001515</v>
      </c>
      <c r="D18" s="8" t="s">
        <v>69</v>
      </c>
      <c r="E18" s="9">
        <v>5665</v>
      </c>
      <c r="F18" s="9">
        <v>2885</v>
      </c>
      <c r="G18" s="9">
        <v>1999</v>
      </c>
      <c r="H18" s="9">
        <v>1545</v>
      </c>
      <c r="I18" s="9">
        <v>59000</v>
      </c>
      <c r="J18" s="85" t="s">
        <v>385</v>
      </c>
      <c r="K18" s="73">
        <v>0.25</v>
      </c>
    </row>
    <row r="19" spans="1:11" ht="25.5" x14ac:dyDescent="0.25">
      <c r="A19" s="7">
        <v>4</v>
      </c>
      <c r="B19" s="8" t="s">
        <v>256</v>
      </c>
      <c r="C19" s="8">
        <v>3001516</v>
      </c>
      <c r="D19" s="8" t="s">
        <v>70</v>
      </c>
      <c r="E19" s="9">
        <v>5665</v>
      </c>
      <c r="F19" s="9">
        <v>2885</v>
      </c>
      <c r="G19" s="9">
        <v>1999</v>
      </c>
      <c r="H19" s="9">
        <v>1545</v>
      </c>
      <c r="I19" s="9">
        <v>59000</v>
      </c>
      <c r="J19" s="85" t="s">
        <v>385</v>
      </c>
      <c r="K19" s="73">
        <v>0.25</v>
      </c>
    </row>
    <row r="20" spans="1:11" ht="25.5" x14ac:dyDescent="0.25">
      <c r="A20" s="7">
        <v>5</v>
      </c>
      <c r="B20" s="8" t="s">
        <v>251</v>
      </c>
      <c r="C20" s="8">
        <v>3001512</v>
      </c>
      <c r="D20" s="8" t="s">
        <v>72</v>
      </c>
      <c r="E20" s="9">
        <v>5665</v>
      </c>
      <c r="F20" s="9">
        <v>2885</v>
      </c>
      <c r="G20" s="9">
        <v>1999</v>
      </c>
      <c r="H20" s="9">
        <v>1545</v>
      </c>
      <c r="I20" s="9">
        <v>59000</v>
      </c>
      <c r="J20" s="85" t="s">
        <v>385</v>
      </c>
      <c r="K20" s="73">
        <v>0.25</v>
      </c>
    </row>
    <row r="21" spans="1:11" ht="25.5" x14ac:dyDescent="0.25">
      <c r="A21" s="7">
        <v>6</v>
      </c>
      <c r="B21" s="8" t="s">
        <v>252</v>
      </c>
      <c r="C21" s="8">
        <v>3001511</v>
      </c>
      <c r="D21" s="8" t="s">
        <v>73</v>
      </c>
      <c r="E21" s="9">
        <v>5665</v>
      </c>
      <c r="F21" s="9">
        <v>2885</v>
      </c>
      <c r="G21" s="9">
        <v>1999</v>
      </c>
      <c r="H21" s="9">
        <v>1545</v>
      </c>
      <c r="I21" s="9">
        <v>59000</v>
      </c>
      <c r="J21" s="85" t="s">
        <v>385</v>
      </c>
      <c r="K21" s="73">
        <v>0.25</v>
      </c>
    </row>
    <row r="22" spans="1:11" ht="25.5" x14ac:dyDescent="0.25">
      <c r="A22" s="7">
        <v>7</v>
      </c>
      <c r="B22" s="8" t="s">
        <v>278</v>
      </c>
      <c r="C22" s="8" t="s">
        <v>281</v>
      </c>
      <c r="D22" s="8" t="s">
        <v>74</v>
      </c>
      <c r="E22" s="9">
        <v>6000</v>
      </c>
      <c r="F22" s="9">
        <v>3000</v>
      </c>
      <c r="G22" s="9">
        <v>2150</v>
      </c>
      <c r="H22" s="9">
        <v>1665</v>
      </c>
      <c r="I22" s="9">
        <v>64000</v>
      </c>
      <c r="J22" s="85" t="s">
        <v>385</v>
      </c>
      <c r="K22" s="73">
        <v>0.25</v>
      </c>
    </row>
    <row r="23" spans="1:11" ht="25.5" x14ac:dyDescent="0.25">
      <c r="A23" s="7">
        <v>8</v>
      </c>
      <c r="B23" s="8" t="s">
        <v>279</v>
      </c>
      <c r="C23" s="8" t="s">
        <v>282</v>
      </c>
      <c r="D23" s="8" t="s">
        <v>75</v>
      </c>
      <c r="E23" s="9">
        <v>6000</v>
      </c>
      <c r="F23" s="9">
        <v>3000</v>
      </c>
      <c r="G23" s="9">
        <v>2150</v>
      </c>
      <c r="H23" s="9">
        <v>1665</v>
      </c>
      <c r="I23" s="9">
        <v>64000</v>
      </c>
      <c r="J23" s="85" t="s">
        <v>385</v>
      </c>
      <c r="K23" s="73">
        <v>0.25</v>
      </c>
    </row>
    <row r="24" spans="1:11" ht="38.25" x14ac:dyDescent="0.25">
      <c r="A24" s="7">
        <v>9</v>
      </c>
      <c r="B24" s="8" t="s">
        <v>315</v>
      </c>
      <c r="C24" s="8">
        <v>3001144</v>
      </c>
      <c r="D24" s="8" t="s">
        <v>60</v>
      </c>
      <c r="E24" s="9">
        <v>4000</v>
      </c>
      <c r="F24" s="9">
        <v>2000</v>
      </c>
      <c r="G24" s="9">
        <v>1500</v>
      </c>
      <c r="H24" s="9">
        <v>1000</v>
      </c>
      <c r="I24" s="9">
        <v>48000</v>
      </c>
      <c r="J24" s="85" t="s">
        <v>386</v>
      </c>
      <c r="K24" s="73">
        <v>0.25</v>
      </c>
    </row>
    <row r="25" spans="1:11" ht="38.25" x14ac:dyDescent="0.25">
      <c r="A25" s="7">
        <v>10</v>
      </c>
      <c r="B25" s="8" t="s">
        <v>314</v>
      </c>
      <c r="C25" s="8" t="s">
        <v>309</v>
      </c>
      <c r="D25" s="8" t="s">
        <v>60</v>
      </c>
      <c r="E25" s="9">
        <v>4000</v>
      </c>
      <c r="F25" s="9">
        <v>2000</v>
      </c>
      <c r="G25" s="9">
        <v>1500</v>
      </c>
      <c r="H25" s="9">
        <v>1000</v>
      </c>
      <c r="I25" s="9">
        <v>48000</v>
      </c>
      <c r="J25" s="85" t="s">
        <v>386</v>
      </c>
      <c r="K25" s="73">
        <v>0.25</v>
      </c>
    </row>
    <row r="26" spans="1:11" ht="38.25" x14ac:dyDescent="0.25">
      <c r="A26" s="7">
        <v>11</v>
      </c>
      <c r="B26" s="8" t="s">
        <v>313</v>
      </c>
      <c r="C26" s="8">
        <v>101026</v>
      </c>
      <c r="D26" s="8" t="s">
        <v>60</v>
      </c>
      <c r="E26" s="9">
        <v>4000</v>
      </c>
      <c r="F26" s="9">
        <v>2000</v>
      </c>
      <c r="G26" s="9">
        <v>1500</v>
      </c>
      <c r="H26" s="9">
        <v>1000</v>
      </c>
      <c r="I26" s="9">
        <v>48000</v>
      </c>
      <c r="J26" s="85" t="s">
        <v>386</v>
      </c>
      <c r="K26" s="73">
        <v>0.25</v>
      </c>
    </row>
    <row r="27" spans="1:11" ht="38.25" x14ac:dyDescent="0.25">
      <c r="A27" s="7">
        <v>12</v>
      </c>
      <c r="B27" s="8" t="s">
        <v>316</v>
      </c>
      <c r="C27" s="8">
        <v>3001113</v>
      </c>
      <c r="D27" s="8" t="s">
        <v>60</v>
      </c>
      <c r="E27" s="9">
        <v>4000</v>
      </c>
      <c r="F27" s="9">
        <v>2000</v>
      </c>
      <c r="G27" s="9">
        <v>1500</v>
      </c>
      <c r="H27" s="9">
        <v>1000</v>
      </c>
      <c r="I27" s="9">
        <v>48000</v>
      </c>
      <c r="J27" s="85" t="s">
        <v>386</v>
      </c>
      <c r="K27" s="73">
        <v>0.25</v>
      </c>
    </row>
    <row r="28" spans="1:11" ht="38.25" x14ac:dyDescent="0.25">
      <c r="A28" s="7">
        <v>13</v>
      </c>
      <c r="B28" s="8" t="s">
        <v>254</v>
      </c>
      <c r="C28" s="8">
        <v>3001130</v>
      </c>
      <c r="D28" s="8" t="s">
        <v>59</v>
      </c>
      <c r="E28" s="9">
        <v>1200</v>
      </c>
      <c r="F28" s="9">
        <v>600</v>
      </c>
      <c r="G28" s="9">
        <v>400</v>
      </c>
      <c r="H28" s="9">
        <v>300</v>
      </c>
      <c r="I28" s="9">
        <v>16000</v>
      </c>
      <c r="J28" s="85" t="s">
        <v>386</v>
      </c>
      <c r="K28" s="73">
        <v>0.25</v>
      </c>
    </row>
    <row r="29" spans="1:11" ht="38.25" x14ac:dyDescent="0.25">
      <c r="A29" s="7">
        <v>14</v>
      </c>
      <c r="B29" s="75" t="s">
        <v>364</v>
      </c>
      <c r="C29" s="75">
        <v>3001301</v>
      </c>
      <c r="D29" s="75" t="s">
        <v>366</v>
      </c>
      <c r="E29" s="91">
        <v>17500</v>
      </c>
      <c r="F29" s="91">
        <v>8900</v>
      </c>
      <c r="G29" s="91">
        <v>6150</v>
      </c>
      <c r="H29" s="91">
        <v>4900</v>
      </c>
      <c r="I29" s="91">
        <v>195000</v>
      </c>
      <c r="J29" s="85" t="s">
        <v>385</v>
      </c>
      <c r="K29" s="73">
        <v>0.25</v>
      </c>
    </row>
    <row r="30" spans="1:11" ht="38.25" x14ac:dyDescent="0.25">
      <c r="A30" s="7">
        <v>15</v>
      </c>
      <c r="B30" s="75" t="s">
        <v>365</v>
      </c>
      <c r="C30" s="75">
        <v>3001187</v>
      </c>
      <c r="D30" s="75" t="s">
        <v>367</v>
      </c>
      <c r="E30" s="91">
        <v>34000</v>
      </c>
      <c r="F30" s="91">
        <v>16900</v>
      </c>
      <c r="G30" s="91">
        <v>11500</v>
      </c>
      <c r="H30" s="91">
        <v>8900</v>
      </c>
      <c r="I30" s="91">
        <v>360000</v>
      </c>
      <c r="J30" s="85" t="s">
        <v>385</v>
      </c>
      <c r="K30" s="73">
        <v>0.25</v>
      </c>
    </row>
  </sheetData>
  <sheetProtection insertRows="0"/>
  <protectedRanges>
    <protectedRange sqref="A9:H9" name="Område2_1"/>
    <protectedRange sqref="I9 I12 A6:I6" name="Område1_1"/>
    <protectedRange sqref="A16:I30" name="Område3_1"/>
  </protectedRanges>
  <mergeCells count="5">
    <mergeCell ref="A3:C3"/>
    <mergeCell ref="A7:K7"/>
    <mergeCell ref="A10:K10"/>
    <mergeCell ref="A4:H4"/>
    <mergeCell ref="A14:B14"/>
  </mergeCells>
  <pageMargins left="0.7" right="0.7" top="0.75" bottom="0.75" header="0.3" footer="0.3"/>
  <pageSetup paperSize="9" scale="31" orientation="portrait" r:id="rId1"/>
  <ignoredErrors>
    <ignoredError sqref="J16:J28 J29:J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AAF46-F584-487C-8152-EC3FFA3D1D05}">
  <sheetPr>
    <tabColor theme="9"/>
  </sheetPr>
  <dimension ref="A1:D33"/>
  <sheetViews>
    <sheetView showGridLines="0" zoomScaleNormal="100" workbookViewId="0">
      <selection activeCell="A3" sqref="A3"/>
    </sheetView>
  </sheetViews>
  <sheetFormatPr defaultRowHeight="15" x14ac:dyDescent="0.25"/>
  <cols>
    <col min="1" max="1" width="23.5703125" customWidth="1"/>
    <col min="2" max="2" width="29.28515625" customWidth="1"/>
    <col min="3" max="4" width="19.7109375" customWidth="1"/>
  </cols>
  <sheetData>
    <row r="1" spans="1:4" ht="23.25" x14ac:dyDescent="0.35">
      <c r="A1" s="19" t="s">
        <v>61</v>
      </c>
    </row>
    <row r="2" spans="1:4" ht="20.25" x14ac:dyDescent="0.3">
      <c r="A2" s="20" t="s">
        <v>86</v>
      </c>
    </row>
    <row r="3" spans="1:4" ht="36" customHeight="1" x14ac:dyDescent="0.25">
      <c r="A3" s="27" t="s">
        <v>3</v>
      </c>
      <c r="B3" s="2" t="s">
        <v>87</v>
      </c>
      <c r="C3" s="2" t="s">
        <v>7</v>
      </c>
      <c r="D3" s="2" t="s">
        <v>81</v>
      </c>
    </row>
    <row r="4" spans="1:4" x14ac:dyDescent="0.25">
      <c r="A4" s="3">
        <v>1</v>
      </c>
      <c r="B4" s="8"/>
      <c r="C4" s="4"/>
      <c r="D4" s="5">
        <v>0</v>
      </c>
    </row>
    <row r="5" spans="1:4" x14ac:dyDescent="0.25">
      <c r="A5" s="3">
        <v>2</v>
      </c>
      <c r="B5" s="8"/>
      <c r="C5" s="4"/>
      <c r="D5" s="5">
        <v>0</v>
      </c>
    </row>
    <row r="6" spans="1:4" x14ac:dyDescent="0.25">
      <c r="A6" s="3">
        <v>3</v>
      </c>
      <c r="B6" s="8"/>
      <c r="C6" s="4"/>
      <c r="D6" s="5">
        <v>0</v>
      </c>
    </row>
    <row r="7" spans="1:4" x14ac:dyDescent="0.25">
      <c r="A7" s="3">
        <v>4</v>
      </c>
      <c r="B7" s="8"/>
      <c r="C7" s="4"/>
      <c r="D7" s="5">
        <v>0</v>
      </c>
    </row>
    <row r="8" spans="1:4" x14ac:dyDescent="0.25">
      <c r="A8" s="3">
        <v>5</v>
      </c>
      <c r="B8" s="8"/>
      <c r="C8" s="4"/>
      <c r="D8" s="5">
        <v>0</v>
      </c>
    </row>
    <row r="9" spans="1:4" x14ac:dyDescent="0.25">
      <c r="A9" s="3">
        <v>6</v>
      </c>
      <c r="B9" s="8"/>
      <c r="C9" s="4"/>
      <c r="D9" s="5">
        <v>0</v>
      </c>
    </row>
    <row r="10" spans="1:4" x14ac:dyDescent="0.25">
      <c r="A10" s="3">
        <v>7</v>
      </c>
      <c r="B10" s="8"/>
      <c r="C10" s="4"/>
      <c r="D10" s="5">
        <v>0</v>
      </c>
    </row>
    <row r="11" spans="1:4" x14ac:dyDescent="0.25">
      <c r="A11" s="3">
        <v>8</v>
      </c>
      <c r="B11" s="8"/>
      <c r="C11" s="4"/>
      <c r="D11" s="5">
        <v>0</v>
      </c>
    </row>
    <row r="12" spans="1:4" x14ac:dyDescent="0.25">
      <c r="A12" s="3">
        <v>9</v>
      </c>
      <c r="B12" s="8"/>
      <c r="C12" s="4"/>
      <c r="D12" s="5">
        <v>0</v>
      </c>
    </row>
    <row r="13" spans="1:4" x14ac:dyDescent="0.25">
      <c r="A13" s="3">
        <v>10</v>
      </c>
      <c r="B13" s="8"/>
      <c r="C13" s="4"/>
      <c r="D13" s="5">
        <v>0</v>
      </c>
    </row>
    <row r="14" spans="1:4" x14ac:dyDescent="0.25">
      <c r="A14" s="3">
        <v>11</v>
      </c>
      <c r="B14" s="8"/>
      <c r="C14" s="4"/>
      <c r="D14" s="5">
        <v>0</v>
      </c>
    </row>
    <row r="15" spans="1:4" x14ac:dyDescent="0.25">
      <c r="A15" s="3">
        <v>12</v>
      </c>
      <c r="B15" s="8"/>
      <c r="C15" s="4"/>
      <c r="D15" s="5">
        <v>0</v>
      </c>
    </row>
    <row r="16" spans="1:4" x14ac:dyDescent="0.25">
      <c r="A16" s="3">
        <v>13</v>
      </c>
      <c r="B16" s="8"/>
      <c r="C16" s="4"/>
      <c r="D16" s="5">
        <v>0</v>
      </c>
    </row>
    <row r="17" spans="1:4" x14ac:dyDescent="0.25">
      <c r="A17" s="3">
        <v>14</v>
      </c>
      <c r="B17" s="8"/>
      <c r="C17" s="4"/>
      <c r="D17" s="5">
        <v>0</v>
      </c>
    </row>
    <row r="18" spans="1:4" x14ac:dyDescent="0.25">
      <c r="A18" s="3">
        <v>15</v>
      </c>
      <c r="B18" s="8"/>
      <c r="C18" s="4"/>
      <c r="D18" s="5">
        <v>0</v>
      </c>
    </row>
    <row r="19" spans="1:4" x14ac:dyDescent="0.25">
      <c r="A19" s="3">
        <v>16</v>
      </c>
      <c r="B19" s="8"/>
      <c r="C19" s="4"/>
      <c r="D19" s="5">
        <v>0</v>
      </c>
    </row>
    <row r="20" spans="1:4" x14ac:dyDescent="0.25">
      <c r="A20" s="3">
        <v>17</v>
      </c>
      <c r="B20" s="8"/>
      <c r="C20" s="4"/>
      <c r="D20" s="5">
        <v>0</v>
      </c>
    </row>
    <row r="21" spans="1:4" x14ac:dyDescent="0.25">
      <c r="A21" s="3">
        <v>18</v>
      </c>
      <c r="B21" s="8"/>
      <c r="C21" s="4"/>
      <c r="D21" s="5">
        <v>0</v>
      </c>
    </row>
    <row r="22" spans="1:4" x14ac:dyDescent="0.25">
      <c r="A22" s="3">
        <v>19</v>
      </c>
      <c r="B22" s="8"/>
      <c r="C22" s="4"/>
      <c r="D22" s="5">
        <v>0</v>
      </c>
    </row>
    <row r="23" spans="1:4" x14ac:dyDescent="0.25">
      <c r="A23" s="3">
        <v>20</v>
      </c>
      <c r="B23" s="8"/>
      <c r="C23" s="4"/>
      <c r="D23" s="5">
        <v>0</v>
      </c>
    </row>
    <row r="24" spans="1:4" x14ac:dyDescent="0.25">
      <c r="A24" s="3">
        <v>21</v>
      </c>
      <c r="B24" s="8"/>
      <c r="C24" s="4"/>
      <c r="D24" s="5">
        <v>0</v>
      </c>
    </row>
    <row r="25" spans="1:4" x14ac:dyDescent="0.25">
      <c r="A25" s="3">
        <v>22</v>
      </c>
      <c r="B25" s="8"/>
      <c r="C25" s="4"/>
      <c r="D25" s="5">
        <v>0</v>
      </c>
    </row>
    <row r="26" spans="1:4" x14ac:dyDescent="0.25">
      <c r="A26" s="3">
        <v>23</v>
      </c>
      <c r="B26" s="8"/>
      <c r="C26" s="4"/>
      <c r="D26" s="5">
        <v>0</v>
      </c>
    </row>
    <row r="27" spans="1:4" x14ac:dyDescent="0.25">
      <c r="A27" s="3">
        <v>24</v>
      </c>
      <c r="B27" s="8"/>
      <c r="C27" s="4"/>
      <c r="D27" s="5">
        <v>0</v>
      </c>
    </row>
    <row r="28" spans="1:4" x14ac:dyDescent="0.25">
      <c r="A28" s="3">
        <v>25</v>
      </c>
      <c r="B28" s="8"/>
      <c r="C28" s="4"/>
      <c r="D28" s="5">
        <v>0</v>
      </c>
    </row>
    <row r="29" spans="1:4" x14ac:dyDescent="0.25">
      <c r="A29" s="3">
        <v>26</v>
      </c>
      <c r="B29" s="8"/>
      <c r="C29" s="4"/>
      <c r="D29" s="5">
        <v>0</v>
      </c>
    </row>
    <row r="30" spans="1:4" x14ac:dyDescent="0.25">
      <c r="A30" s="3">
        <v>27</v>
      </c>
      <c r="B30" s="8"/>
      <c r="C30" s="4"/>
      <c r="D30" s="5">
        <v>0</v>
      </c>
    </row>
    <row r="31" spans="1:4" x14ac:dyDescent="0.25">
      <c r="A31" s="3">
        <v>28</v>
      </c>
      <c r="B31" s="8"/>
      <c r="C31" s="4"/>
      <c r="D31" s="5">
        <v>0</v>
      </c>
    </row>
    <row r="32" spans="1:4" x14ac:dyDescent="0.25">
      <c r="A32" s="3">
        <v>29</v>
      </c>
      <c r="B32" s="8"/>
      <c r="C32" s="4"/>
      <c r="D32" s="5">
        <v>0</v>
      </c>
    </row>
    <row r="33" spans="1:4" x14ac:dyDescent="0.25">
      <c r="A33" s="3">
        <v>30</v>
      </c>
      <c r="B33" s="8"/>
      <c r="C33" s="4"/>
      <c r="D33" s="5">
        <v>0</v>
      </c>
    </row>
  </sheetData>
  <sheetProtection insertRows="0"/>
  <protectedRanges>
    <protectedRange sqref="A4:D33" name="Område1"/>
  </protectedRange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F4"/>
  <sheetViews>
    <sheetView showGridLines="0" zoomScaleNormal="100" zoomScaleSheetLayoutView="100" workbookViewId="0">
      <selection activeCell="A3" sqref="A3"/>
    </sheetView>
  </sheetViews>
  <sheetFormatPr defaultRowHeight="15" x14ac:dyDescent="0.25"/>
  <cols>
    <col min="1" max="1" width="25.85546875" customWidth="1"/>
    <col min="2" max="2" width="28" bestFit="1" customWidth="1"/>
    <col min="3" max="3" width="33.85546875" bestFit="1" customWidth="1"/>
    <col min="4" max="4" width="24.85546875" customWidth="1"/>
    <col min="5" max="5" width="17.140625" customWidth="1"/>
    <col min="6" max="6" width="17.7109375" customWidth="1"/>
  </cols>
  <sheetData>
    <row r="1" spans="1:6" ht="23.25" x14ac:dyDescent="0.35">
      <c r="A1" s="19" t="s">
        <v>61</v>
      </c>
    </row>
    <row r="2" spans="1:6" ht="20.25" x14ac:dyDescent="0.3">
      <c r="A2" s="20" t="s">
        <v>88</v>
      </c>
    </row>
    <row r="3" spans="1:6" ht="48" customHeight="1" x14ac:dyDescent="0.25">
      <c r="A3" s="2" t="s">
        <v>3</v>
      </c>
      <c r="B3" s="2" t="s">
        <v>0</v>
      </c>
      <c r="C3" s="2" t="s">
        <v>1</v>
      </c>
      <c r="D3" s="2" t="s">
        <v>89</v>
      </c>
      <c r="E3" s="2" t="s">
        <v>345</v>
      </c>
      <c r="F3" s="2" t="s">
        <v>346</v>
      </c>
    </row>
    <row r="4" spans="1:6" ht="37.35" customHeight="1" x14ac:dyDescent="0.25">
      <c r="A4" s="28">
        <v>1</v>
      </c>
      <c r="B4" s="29" t="s">
        <v>2</v>
      </c>
      <c r="C4" s="24" t="s">
        <v>77</v>
      </c>
      <c r="D4" s="5">
        <v>100</v>
      </c>
      <c r="E4" s="72">
        <v>48101700</v>
      </c>
      <c r="F4" s="73">
        <v>0.25</v>
      </c>
    </row>
  </sheetData>
  <protectedRanges>
    <protectedRange sqref="D4" name="Område1"/>
  </protectedRanges>
  <pageMargins left="0.70866141732283472" right="0.70866141732283472" top="0.74803149606299213" bottom="0.74803149606299213" header="0.31496062992125984" footer="0.31496062992125984"/>
  <pageSetup paperSize="9" scale="88" orientation="landscape" horizontalDpi="1200" verticalDpi="1200" r:id="rId1"/>
  <headerFooter>
    <oddHeader xml:space="preserve">&amp;L23.3-2401-18
Kaffe- och Vattenautomater med tillhörande varor och tjänster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M103"/>
  <sheetViews>
    <sheetView showGridLines="0" zoomScaleNormal="100" zoomScaleSheetLayoutView="100" workbookViewId="0">
      <selection activeCell="A3" sqref="A3"/>
    </sheetView>
  </sheetViews>
  <sheetFormatPr defaultRowHeight="15" x14ac:dyDescent="0.25"/>
  <cols>
    <col min="1" max="1" width="23.85546875" customWidth="1"/>
    <col min="2" max="2" width="38.85546875" bestFit="1" customWidth="1"/>
    <col min="3" max="3" width="36.5703125" customWidth="1"/>
    <col min="4" max="4" width="36.42578125" customWidth="1"/>
    <col min="5" max="5" width="37.5703125" customWidth="1"/>
    <col min="6" max="6" width="27.42578125" customWidth="1"/>
    <col min="7" max="7" width="36.42578125" customWidth="1"/>
    <col min="8" max="8" width="25.42578125" customWidth="1"/>
    <col min="9" max="9" width="23.42578125" customWidth="1"/>
    <col min="10" max="10" width="20.42578125" customWidth="1"/>
    <col min="11" max="11" width="21.140625" customWidth="1"/>
    <col min="12" max="12" width="18.5703125" customWidth="1"/>
    <col min="13" max="13" width="20.42578125" customWidth="1"/>
  </cols>
  <sheetData>
    <row r="1" spans="1:13" ht="23.25" x14ac:dyDescent="0.35">
      <c r="A1" s="19" t="s">
        <v>61</v>
      </c>
      <c r="D1" s="1"/>
    </row>
    <row r="2" spans="1:13" ht="20.25" x14ac:dyDescent="0.3">
      <c r="A2" s="20" t="s">
        <v>90</v>
      </c>
    </row>
    <row r="3" spans="1:13" ht="79.5" customHeight="1" x14ac:dyDescent="0.25">
      <c r="A3" s="2" t="s">
        <v>3</v>
      </c>
      <c r="B3" s="2" t="s">
        <v>91</v>
      </c>
      <c r="C3" s="2" t="s">
        <v>110</v>
      </c>
      <c r="D3" s="2" t="s">
        <v>119</v>
      </c>
      <c r="E3" s="2" t="s">
        <v>5</v>
      </c>
      <c r="F3" s="2" t="s">
        <v>7</v>
      </c>
      <c r="G3" s="2" t="s">
        <v>62</v>
      </c>
      <c r="H3" s="2" t="s">
        <v>145</v>
      </c>
      <c r="I3" s="2" t="s">
        <v>146</v>
      </c>
      <c r="J3" s="2" t="s">
        <v>147</v>
      </c>
      <c r="K3" s="2" t="s">
        <v>347</v>
      </c>
      <c r="L3" s="2" t="s">
        <v>345</v>
      </c>
      <c r="M3" s="2" t="s">
        <v>346</v>
      </c>
    </row>
    <row r="4" spans="1:13" x14ac:dyDescent="0.25">
      <c r="A4" s="3">
        <v>1</v>
      </c>
      <c r="B4" s="8" t="s">
        <v>272</v>
      </c>
      <c r="C4" s="8" t="s">
        <v>326</v>
      </c>
      <c r="D4" s="8" t="s">
        <v>325</v>
      </c>
      <c r="E4" s="8" t="s">
        <v>321</v>
      </c>
      <c r="F4" s="8">
        <v>2902</v>
      </c>
      <c r="G4" s="8" t="s">
        <v>322</v>
      </c>
      <c r="H4" s="14">
        <v>795</v>
      </c>
      <c r="I4" s="14">
        <f>H4/1000</f>
        <v>0.79500000000000004</v>
      </c>
      <c r="J4" s="8" t="s">
        <v>6</v>
      </c>
      <c r="K4" s="75" t="s">
        <v>350</v>
      </c>
      <c r="L4" s="76">
        <v>52151504</v>
      </c>
      <c r="M4" s="77">
        <v>0.25</v>
      </c>
    </row>
    <row r="5" spans="1:13" x14ac:dyDescent="0.25">
      <c r="A5" s="3">
        <v>2</v>
      </c>
      <c r="B5" s="8" t="s">
        <v>8</v>
      </c>
      <c r="C5" s="8" t="s">
        <v>8</v>
      </c>
      <c r="D5" s="8" t="s">
        <v>273</v>
      </c>
      <c r="E5" s="8" t="s">
        <v>273</v>
      </c>
      <c r="F5" s="8">
        <v>326</v>
      </c>
      <c r="G5" s="8" t="s">
        <v>274</v>
      </c>
      <c r="H5" s="14">
        <v>3585</v>
      </c>
      <c r="I5" s="14">
        <v>956</v>
      </c>
      <c r="J5" s="8" t="s">
        <v>9</v>
      </c>
      <c r="K5" s="75" t="s">
        <v>350</v>
      </c>
      <c r="L5" s="74">
        <v>12142104</v>
      </c>
      <c r="M5" s="77">
        <v>0.25</v>
      </c>
    </row>
    <row r="6" spans="1:13" x14ac:dyDescent="0.25">
      <c r="A6" s="3">
        <v>3</v>
      </c>
      <c r="B6" s="8" t="s">
        <v>275</v>
      </c>
      <c r="C6" s="8" t="s">
        <v>275</v>
      </c>
      <c r="D6" s="8" t="s">
        <v>276</v>
      </c>
      <c r="E6" s="8" t="s">
        <v>276</v>
      </c>
      <c r="F6" s="8">
        <v>325</v>
      </c>
      <c r="G6" s="8" t="s">
        <v>274</v>
      </c>
      <c r="H6" s="14">
        <v>2063</v>
      </c>
      <c r="I6" s="14">
        <v>550.13</v>
      </c>
      <c r="J6" s="8" t="s">
        <v>9</v>
      </c>
      <c r="K6" s="75" t="s">
        <v>350</v>
      </c>
      <c r="L6" s="74">
        <v>12142104</v>
      </c>
      <c r="M6" s="77">
        <v>0.25</v>
      </c>
    </row>
    <row r="7" spans="1:13" x14ac:dyDescent="0.25">
      <c r="I7" s="30"/>
    </row>
    <row r="8" spans="1:13" x14ac:dyDescent="0.25">
      <c r="I8" s="30"/>
    </row>
    <row r="9" spans="1:13" x14ac:dyDescent="0.25">
      <c r="I9" s="30"/>
    </row>
    <row r="10" spans="1:13" x14ac:dyDescent="0.25">
      <c r="I10" s="30"/>
    </row>
    <row r="11" spans="1:13" x14ac:dyDescent="0.25">
      <c r="I11" s="30"/>
    </row>
    <row r="13" spans="1:13" x14ac:dyDescent="0.25">
      <c r="I13" s="30"/>
    </row>
    <row r="14" spans="1:13" x14ac:dyDescent="0.25">
      <c r="I14" s="30"/>
    </row>
    <row r="15" spans="1:13" x14ac:dyDescent="0.25">
      <c r="I15" s="30"/>
    </row>
    <row r="16" spans="1:13" x14ac:dyDescent="0.25">
      <c r="I16" s="30"/>
    </row>
    <row r="17" spans="9:9" x14ac:dyDescent="0.25">
      <c r="I17" s="30"/>
    </row>
    <row r="18" spans="9:9" x14ac:dyDescent="0.25">
      <c r="I18" s="30"/>
    </row>
    <row r="19" spans="9:9" x14ac:dyDescent="0.25">
      <c r="I19" s="30"/>
    </row>
    <row r="20" spans="9:9" x14ac:dyDescent="0.25">
      <c r="I20" s="30"/>
    </row>
    <row r="21" spans="9:9" x14ac:dyDescent="0.25">
      <c r="I21" s="30"/>
    </row>
    <row r="22" spans="9:9" x14ac:dyDescent="0.25">
      <c r="I22" s="30"/>
    </row>
    <row r="23" spans="9:9" x14ac:dyDescent="0.25">
      <c r="I23" s="30"/>
    </row>
    <row r="24" spans="9:9" x14ac:dyDescent="0.25">
      <c r="I24" s="30"/>
    </row>
    <row r="25" spans="9:9" x14ac:dyDescent="0.25">
      <c r="I25" s="30"/>
    </row>
    <row r="26" spans="9:9" x14ac:dyDescent="0.25">
      <c r="I26" s="30"/>
    </row>
    <row r="27" spans="9:9" x14ac:dyDescent="0.25">
      <c r="I27" s="30"/>
    </row>
    <row r="28" spans="9:9" x14ac:dyDescent="0.25">
      <c r="I28" s="30"/>
    </row>
    <row r="29" spans="9:9" x14ac:dyDescent="0.25">
      <c r="I29" s="30"/>
    </row>
    <row r="30" spans="9:9" x14ac:dyDescent="0.25">
      <c r="I30" s="30"/>
    </row>
    <row r="31" spans="9:9" x14ac:dyDescent="0.25">
      <c r="I31" s="30"/>
    </row>
    <row r="32" spans="9:9" x14ac:dyDescent="0.25">
      <c r="I32" s="30"/>
    </row>
    <row r="33" spans="9:9" x14ac:dyDescent="0.25">
      <c r="I33" s="30"/>
    </row>
    <row r="34" spans="9:9" x14ac:dyDescent="0.25">
      <c r="I34" s="30"/>
    </row>
    <row r="35" spans="9:9" x14ac:dyDescent="0.25">
      <c r="I35" s="30"/>
    </row>
    <row r="36" spans="9:9" x14ac:dyDescent="0.25">
      <c r="I36" s="30"/>
    </row>
    <row r="37" spans="9:9" x14ac:dyDescent="0.25">
      <c r="I37" s="30"/>
    </row>
    <row r="38" spans="9:9" x14ac:dyDescent="0.25">
      <c r="I38" s="30"/>
    </row>
    <row r="39" spans="9:9" x14ac:dyDescent="0.25">
      <c r="I39" s="30"/>
    </row>
    <row r="40" spans="9:9" x14ac:dyDescent="0.25">
      <c r="I40" s="30"/>
    </row>
    <row r="41" spans="9:9" x14ac:dyDescent="0.25">
      <c r="I41" s="30"/>
    </row>
    <row r="42" spans="9:9" x14ac:dyDescent="0.25">
      <c r="I42" s="30"/>
    </row>
    <row r="43" spans="9:9" x14ac:dyDescent="0.25">
      <c r="I43" s="30"/>
    </row>
    <row r="44" spans="9:9" x14ac:dyDescent="0.25">
      <c r="I44" s="30"/>
    </row>
    <row r="45" spans="9:9" x14ac:dyDescent="0.25">
      <c r="I45" s="30"/>
    </row>
    <row r="46" spans="9:9" x14ac:dyDescent="0.25">
      <c r="I46" s="30"/>
    </row>
    <row r="47" spans="9:9" x14ac:dyDescent="0.25">
      <c r="I47" s="30"/>
    </row>
    <row r="48" spans="9:9" x14ac:dyDescent="0.25">
      <c r="I48" s="30"/>
    </row>
    <row r="49" spans="9:9" x14ac:dyDescent="0.25">
      <c r="I49" s="30"/>
    </row>
    <row r="50" spans="9:9" x14ac:dyDescent="0.25">
      <c r="I50" s="30"/>
    </row>
    <row r="51" spans="9:9" x14ac:dyDescent="0.25">
      <c r="I51" s="30"/>
    </row>
    <row r="52" spans="9:9" x14ac:dyDescent="0.25">
      <c r="I52" s="30"/>
    </row>
    <row r="53" spans="9:9" x14ac:dyDescent="0.25">
      <c r="I53" s="30"/>
    </row>
    <row r="54" spans="9:9" x14ac:dyDescent="0.25">
      <c r="I54" s="30"/>
    </row>
    <row r="55" spans="9:9" x14ac:dyDescent="0.25">
      <c r="I55" s="30"/>
    </row>
    <row r="56" spans="9:9" x14ac:dyDescent="0.25">
      <c r="I56" s="30"/>
    </row>
    <row r="57" spans="9:9" x14ac:dyDescent="0.25">
      <c r="I57" s="30"/>
    </row>
    <row r="58" spans="9:9" x14ac:dyDescent="0.25">
      <c r="I58" s="30"/>
    </row>
    <row r="59" spans="9:9" x14ac:dyDescent="0.25">
      <c r="I59" s="30"/>
    </row>
    <row r="60" spans="9:9" x14ac:dyDescent="0.25">
      <c r="I60" s="30"/>
    </row>
    <row r="61" spans="9:9" x14ac:dyDescent="0.25">
      <c r="I61" s="30"/>
    </row>
    <row r="62" spans="9:9" x14ac:dyDescent="0.25">
      <c r="I62" s="30"/>
    </row>
    <row r="63" spans="9:9" x14ac:dyDescent="0.25">
      <c r="I63" s="30"/>
    </row>
    <row r="64" spans="9:9" x14ac:dyDescent="0.25">
      <c r="I64" s="30"/>
    </row>
    <row r="65" spans="9:9" x14ac:dyDescent="0.25">
      <c r="I65" s="30"/>
    </row>
    <row r="66" spans="9:9" x14ac:dyDescent="0.25">
      <c r="I66" s="30"/>
    </row>
    <row r="67" spans="9:9" x14ac:dyDescent="0.25">
      <c r="I67" s="30"/>
    </row>
    <row r="68" spans="9:9" x14ac:dyDescent="0.25">
      <c r="I68" s="30"/>
    </row>
    <row r="69" spans="9:9" x14ac:dyDescent="0.25">
      <c r="I69" s="30"/>
    </row>
    <row r="70" spans="9:9" x14ac:dyDescent="0.25">
      <c r="I70" s="30"/>
    </row>
    <row r="71" spans="9:9" x14ac:dyDescent="0.25">
      <c r="I71" s="30"/>
    </row>
    <row r="72" spans="9:9" x14ac:dyDescent="0.25">
      <c r="I72" s="30"/>
    </row>
    <row r="73" spans="9:9" x14ac:dyDescent="0.25">
      <c r="I73" s="30"/>
    </row>
    <row r="74" spans="9:9" x14ac:dyDescent="0.25">
      <c r="I74" s="30"/>
    </row>
    <row r="75" spans="9:9" x14ac:dyDescent="0.25">
      <c r="I75" s="30"/>
    </row>
    <row r="76" spans="9:9" x14ac:dyDescent="0.25">
      <c r="I76" s="30"/>
    </row>
    <row r="77" spans="9:9" x14ac:dyDescent="0.25">
      <c r="I77" s="30"/>
    </row>
    <row r="78" spans="9:9" x14ac:dyDescent="0.25">
      <c r="I78" s="30"/>
    </row>
    <row r="79" spans="9:9" x14ac:dyDescent="0.25">
      <c r="I79" s="30"/>
    </row>
    <row r="80" spans="9:9" x14ac:dyDescent="0.25">
      <c r="I80" s="30"/>
    </row>
    <row r="81" spans="9:9" x14ac:dyDescent="0.25">
      <c r="I81" s="30"/>
    </row>
    <row r="82" spans="9:9" x14ac:dyDescent="0.25">
      <c r="I82" s="30"/>
    </row>
    <row r="83" spans="9:9" x14ac:dyDescent="0.25">
      <c r="I83" s="30"/>
    </row>
    <row r="84" spans="9:9" x14ac:dyDescent="0.25">
      <c r="I84" s="30"/>
    </row>
    <row r="85" spans="9:9" x14ac:dyDescent="0.25">
      <c r="I85" s="30"/>
    </row>
    <row r="86" spans="9:9" x14ac:dyDescent="0.25">
      <c r="I86" s="30"/>
    </row>
    <row r="87" spans="9:9" x14ac:dyDescent="0.25">
      <c r="I87" s="30"/>
    </row>
    <row r="88" spans="9:9" x14ac:dyDescent="0.25">
      <c r="I88" s="30"/>
    </row>
    <row r="89" spans="9:9" x14ac:dyDescent="0.25">
      <c r="I89" s="30"/>
    </row>
    <row r="90" spans="9:9" x14ac:dyDescent="0.25">
      <c r="I90" s="30"/>
    </row>
    <row r="91" spans="9:9" x14ac:dyDescent="0.25">
      <c r="I91" s="30"/>
    </row>
    <row r="92" spans="9:9" x14ac:dyDescent="0.25">
      <c r="I92" s="30"/>
    </row>
    <row r="93" spans="9:9" x14ac:dyDescent="0.25">
      <c r="I93" s="30"/>
    </row>
    <row r="94" spans="9:9" x14ac:dyDescent="0.25">
      <c r="I94" s="30"/>
    </row>
    <row r="95" spans="9:9" x14ac:dyDescent="0.25">
      <c r="I95" s="30"/>
    </row>
    <row r="96" spans="9:9" x14ac:dyDescent="0.25">
      <c r="I96" s="30"/>
    </row>
    <row r="97" spans="9:9" x14ac:dyDescent="0.25">
      <c r="I97" s="30"/>
    </row>
    <row r="98" spans="9:9" x14ac:dyDescent="0.25">
      <c r="I98" s="30"/>
    </row>
    <row r="99" spans="9:9" x14ac:dyDescent="0.25">
      <c r="I99" s="30"/>
    </row>
    <row r="100" spans="9:9" x14ac:dyDescent="0.25">
      <c r="I100" s="30"/>
    </row>
    <row r="101" spans="9:9" x14ac:dyDescent="0.25">
      <c r="I101" s="30"/>
    </row>
    <row r="102" spans="9:9" x14ac:dyDescent="0.25">
      <c r="I102" s="30"/>
    </row>
    <row r="103" spans="9:9" x14ac:dyDescent="0.25">
      <c r="I103" s="30"/>
    </row>
  </sheetData>
  <sheetProtection insertRows="0"/>
  <protectedRanges>
    <protectedRange sqref="C4:J6 A4:A6" name="Område1"/>
    <protectedRange sqref="B4:B6" name="Område1_1"/>
    <protectedRange sqref="K4:K6" name="Område4_1"/>
  </protectedRanges>
  <pageMargins left="0.70866141732283472" right="0.70866141732283472" top="0.74803149606299213" bottom="0.74803149606299213" header="0.31496062992125984" footer="0.31496062992125984"/>
  <pageSetup paperSize="9" scale="35" orientation="landscape" horizontalDpi="1200" verticalDpi="1200" r:id="rId1"/>
  <headerFooter>
    <oddHeader xml:space="preserve">&amp;L23.3-2401-18
Kaffe- och Vattenautomater med tillhörande varor och tjänster
</oddHeader>
  </headerFooter>
  <ignoredErrors>
    <ignoredError sqref="I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32888-2B10-4F45-9C98-C455F0DA115C}">
  <sheetPr>
    <tabColor theme="9"/>
  </sheetPr>
  <dimension ref="A1:K34"/>
  <sheetViews>
    <sheetView showGridLines="0" zoomScaleNormal="100" workbookViewId="0">
      <selection activeCell="A3" sqref="A3"/>
    </sheetView>
  </sheetViews>
  <sheetFormatPr defaultRowHeight="15" x14ac:dyDescent="0.25"/>
  <cols>
    <col min="1" max="2" width="23.28515625" customWidth="1"/>
    <col min="3" max="4" width="29.140625" customWidth="1"/>
    <col min="5" max="5" width="23.5703125" customWidth="1"/>
    <col min="6" max="6" width="36.28515625" customWidth="1"/>
    <col min="7" max="8" width="21.7109375" customWidth="1"/>
    <col min="9" max="9" width="21.5703125" customWidth="1"/>
    <col min="10" max="10" width="21.7109375" customWidth="1"/>
    <col min="11" max="11" width="21.140625" customWidth="1"/>
  </cols>
  <sheetData>
    <row r="1" spans="1:11" ht="23.25" x14ac:dyDescent="0.35">
      <c r="A1" s="19" t="s">
        <v>61</v>
      </c>
      <c r="B1" s="19"/>
    </row>
    <row r="2" spans="1:11" ht="20.25" x14ac:dyDescent="0.3">
      <c r="A2" s="20" t="s">
        <v>92</v>
      </c>
      <c r="B2" s="20"/>
    </row>
    <row r="3" spans="1:11" ht="60" x14ac:dyDescent="0.25">
      <c r="A3" s="2" t="s">
        <v>3</v>
      </c>
      <c r="B3" s="2" t="s">
        <v>95</v>
      </c>
      <c r="C3" s="2" t="s">
        <v>93</v>
      </c>
      <c r="D3" s="2" t="s">
        <v>7</v>
      </c>
      <c r="E3" s="2" t="s">
        <v>79</v>
      </c>
      <c r="F3" s="2" t="s">
        <v>94</v>
      </c>
      <c r="G3" s="2" t="s">
        <v>82</v>
      </c>
      <c r="H3" s="2" t="s">
        <v>83</v>
      </c>
      <c r="I3" s="2" t="s">
        <v>84</v>
      </c>
      <c r="J3" s="2" t="s">
        <v>85</v>
      </c>
      <c r="K3" s="2" t="s">
        <v>81</v>
      </c>
    </row>
    <row r="4" spans="1:11" x14ac:dyDescent="0.25">
      <c r="A4" s="15">
        <v>1</v>
      </c>
      <c r="B4" s="16"/>
      <c r="C4" s="12"/>
      <c r="D4" s="17"/>
      <c r="E4" s="33"/>
      <c r="F4" s="17"/>
      <c r="G4" s="18">
        <v>0</v>
      </c>
      <c r="H4" s="18">
        <v>0</v>
      </c>
      <c r="I4" s="18">
        <v>0</v>
      </c>
      <c r="J4" s="18">
        <v>0</v>
      </c>
      <c r="K4" s="18">
        <v>0</v>
      </c>
    </row>
    <row r="5" spans="1:11" x14ac:dyDescent="0.25">
      <c r="A5" s="15">
        <v>2</v>
      </c>
      <c r="B5" s="16"/>
      <c r="C5" s="12"/>
      <c r="D5" s="17"/>
      <c r="E5" s="33"/>
      <c r="F5" s="17"/>
      <c r="G5" s="18">
        <v>0</v>
      </c>
      <c r="H5" s="18">
        <v>0</v>
      </c>
      <c r="I5" s="18">
        <v>0</v>
      </c>
      <c r="J5" s="18">
        <v>0</v>
      </c>
      <c r="K5" s="18">
        <v>0</v>
      </c>
    </row>
    <row r="6" spans="1:11" x14ac:dyDescent="0.25">
      <c r="A6" s="15">
        <v>3</v>
      </c>
      <c r="B6" s="16"/>
      <c r="C6" s="12"/>
      <c r="D6" s="17"/>
      <c r="E6" s="33"/>
      <c r="F6" s="17"/>
      <c r="G6" s="18">
        <v>0</v>
      </c>
      <c r="H6" s="18">
        <v>0</v>
      </c>
      <c r="I6" s="18">
        <v>0</v>
      </c>
      <c r="J6" s="18">
        <v>0</v>
      </c>
      <c r="K6" s="18">
        <v>0</v>
      </c>
    </row>
    <row r="7" spans="1:11" x14ac:dyDescent="0.25">
      <c r="A7" s="15">
        <v>4</v>
      </c>
      <c r="B7" s="16"/>
      <c r="C7" s="12"/>
      <c r="D7" s="17"/>
      <c r="E7" s="33"/>
      <c r="F7" s="17"/>
      <c r="G7" s="18">
        <v>0</v>
      </c>
      <c r="H7" s="18">
        <v>0</v>
      </c>
      <c r="I7" s="18">
        <v>0</v>
      </c>
      <c r="J7" s="18">
        <v>0</v>
      </c>
      <c r="K7" s="18">
        <v>0</v>
      </c>
    </row>
    <row r="8" spans="1:11" x14ac:dyDescent="0.25">
      <c r="A8" s="15">
        <v>5</v>
      </c>
      <c r="B8" s="16"/>
      <c r="C8" s="12"/>
      <c r="D8" s="17"/>
      <c r="E8" s="33"/>
      <c r="F8" s="17"/>
      <c r="G8" s="18">
        <v>0</v>
      </c>
      <c r="H8" s="18">
        <v>0</v>
      </c>
      <c r="I8" s="18">
        <v>0</v>
      </c>
      <c r="J8" s="18">
        <v>0</v>
      </c>
      <c r="K8" s="18">
        <v>0</v>
      </c>
    </row>
    <row r="9" spans="1:11" x14ac:dyDescent="0.25">
      <c r="A9" s="15">
        <v>6</v>
      </c>
      <c r="B9" s="16"/>
      <c r="C9" s="12"/>
      <c r="D9" s="17"/>
      <c r="E9" s="4"/>
      <c r="F9" s="17"/>
      <c r="G9" s="18">
        <v>0</v>
      </c>
      <c r="H9" s="18">
        <v>0</v>
      </c>
      <c r="I9" s="18">
        <v>0</v>
      </c>
      <c r="J9" s="18">
        <v>0</v>
      </c>
      <c r="K9" s="18">
        <v>0</v>
      </c>
    </row>
    <row r="10" spans="1:11" x14ac:dyDescent="0.25">
      <c r="A10" s="15">
        <v>7</v>
      </c>
      <c r="B10" s="16"/>
      <c r="C10" s="12"/>
      <c r="D10" s="17"/>
      <c r="E10" s="4"/>
      <c r="F10" s="17"/>
      <c r="G10" s="18">
        <v>0</v>
      </c>
      <c r="H10" s="18">
        <v>0</v>
      </c>
      <c r="I10" s="18">
        <v>0</v>
      </c>
      <c r="J10" s="18">
        <v>0</v>
      </c>
      <c r="K10" s="18">
        <v>0</v>
      </c>
    </row>
    <row r="11" spans="1:11" x14ac:dyDescent="0.25">
      <c r="A11" s="15">
        <v>8</v>
      </c>
      <c r="B11" s="16"/>
      <c r="C11" s="12"/>
      <c r="D11" s="17"/>
      <c r="E11" s="4"/>
      <c r="F11" s="17"/>
      <c r="G11" s="18">
        <v>0</v>
      </c>
      <c r="H11" s="18">
        <v>0</v>
      </c>
      <c r="I11" s="18">
        <v>0</v>
      </c>
      <c r="J11" s="18">
        <v>0</v>
      </c>
      <c r="K11" s="18">
        <v>0</v>
      </c>
    </row>
    <row r="12" spans="1:11" x14ac:dyDescent="0.25">
      <c r="A12" s="15">
        <v>9</v>
      </c>
      <c r="B12" s="16"/>
      <c r="C12" s="12"/>
      <c r="D12" s="17"/>
      <c r="E12" s="4"/>
      <c r="F12" s="17"/>
      <c r="G12" s="18">
        <v>0</v>
      </c>
      <c r="H12" s="18">
        <v>0</v>
      </c>
      <c r="I12" s="18">
        <v>0</v>
      </c>
      <c r="J12" s="18">
        <v>0</v>
      </c>
      <c r="K12" s="18">
        <v>0</v>
      </c>
    </row>
    <row r="13" spans="1:11" x14ac:dyDescent="0.25">
      <c r="A13" s="15">
        <v>10</v>
      </c>
      <c r="B13" s="16"/>
      <c r="C13" s="12"/>
      <c r="D13" s="17"/>
      <c r="E13" s="4"/>
      <c r="F13" s="17"/>
      <c r="G13" s="18">
        <v>0</v>
      </c>
      <c r="H13" s="18">
        <v>0</v>
      </c>
      <c r="I13" s="18">
        <v>0</v>
      </c>
      <c r="J13" s="18">
        <v>0</v>
      </c>
      <c r="K13" s="18">
        <v>0</v>
      </c>
    </row>
    <row r="14" spans="1:11" x14ac:dyDescent="0.25">
      <c r="A14" s="15">
        <v>11</v>
      </c>
      <c r="B14" s="16"/>
      <c r="C14" s="12"/>
      <c r="D14" s="17"/>
      <c r="E14" s="4"/>
      <c r="F14" s="17"/>
      <c r="G14" s="18">
        <v>0</v>
      </c>
      <c r="H14" s="18">
        <v>0</v>
      </c>
      <c r="I14" s="18">
        <v>0</v>
      </c>
      <c r="J14" s="18">
        <v>0</v>
      </c>
      <c r="K14" s="18">
        <v>0</v>
      </c>
    </row>
    <row r="15" spans="1:11" x14ac:dyDescent="0.25">
      <c r="A15" s="15">
        <v>12</v>
      </c>
      <c r="B15" s="16"/>
      <c r="C15" s="12"/>
      <c r="D15" s="17"/>
      <c r="E15" s="4"/>
      <c r="F15" s="17"/>
      <c r="G15" s="18">
        <v>0</v>
      </c>
      <c r="H15" s="18">
        <v>0</v>
      </c>
      <c r="I15" s="18">
        <v>0</v>
      </c>
      <c r="J15" s="18">
        <v>0</v>
      </c>
      <c r="K15" s="18">
        <v>0</v>
      </c>
    </row>
    <row r="16" spans="1:11" x14ac:dyDescent="0.25">
      <c r="A16" s="15">
        <v>13</v>
      </c>
      <c r="B16" s="16"/>
      <c r="C16" s="12"/>
      <c r="D16" s="17"/>
      <c r="E16" s="4"/>
      <c r="F16" s="17"/>
      <c r="G16" s="18">
        <v>0</v>
      </c>
      <c r="H16" s="18">
        <v>0</v>
      </c>
      <c r="I16" s="18">
        <v>0</v>
      </c>
      <c r="J16" s="18">
        <v>0</v>
      </c>
      <c r="K16" s="18">
        <v>0</v>
      </c>
    </row>
    <row r="17" spans="1:11" x14ac:dyDescent="0.25">
      <c r="A17" s="15">
        <v>14</v>
      </c>
      <c r="B17" s="16"/>
      <c r="C17" s="12"/>
      <c r="D17" s="17"/>
      <c r="E17" s="4"/>
      <c r="F17" s="17"/>
      <c r="G17" s="18">
        <v>0</v>
      </c>
      <c r="H17" s="18">
        <v>0</v>
      </c>
      <c r="I17" s="18">
        <v>0</v>
      </c>
      <c r="J17" s="18">
        <v>0</v>
      </c>
      <c r="K17" s="18">
        <v>0</v>
      </c>
    </row>
    <row r="18" spans="1:11" x14ac:dyDescent="0.25">
      <c r="A18" s="15">
        <v>15</v>
      </c>
      <c r="B18" s="16"/>
      <c r="C18" s="12"/>
      <c r="D18" s="17"/>
      <c r="E18" s="4"/>
      <c r="F18" s="17"/>
      <c r="G18" s="18">
        <v>0</v>
      </c>
      <c r="H18" s="18">
        <v>0</v>
      </c>
      <c r="I18" s="18">
        <v>0</v>
      </c>
      <c r="J18" s="18">
        <v>0</v>
      </c>
      <c r="K18" s="18">
        <v>0</v>
      </c>
    </row>
    <row r="19" spans="1:11" x14ac:dyDescent="0.25">
      <c r="A19" s="15">
        <v>16</v>
      </c>
      <c r="B19" s="16"/>
      <c r="C19" s="12"/>
      <c r="D19" s="17"/>
      <c r="E19" s="4"/>
      <c r="F19" s="17"/>
      <c r="G19" s="18">
        <v>0</v>
      </c>
      <c r="H19" s="18">
        <v>0</v>
      </c>
      <c r="I19" s="18">
        <v>0</v>
      </c>
      <c r="J19" s="18">
        <v>0</v>
      </c>
      <c r="K19" s="18">
        <v>0</v>
      </c>
    </row>
    <row r="20" spans="1:11" x14ac:dyDescent="0.25">
      <c r="A20" s="15">
        <v>17</v>
      </c>
      <c r="B20" s="16"/>
      <c r="C20" s="12"/>
      <c r="D20" s="17"/>
      <c r="E20" s="4"/>
      <c r="F20" s="17"/>
      <c r="G20" s="18">
        <v>0</v>
      </c>
      <c r="H20" s="18">
        <v>0</v>
      </c>
      <c r="I20" s="18">
        <v>0</v>
      </c>
      <c r="J20" s="18">
        <v>0</v>
      </c>
      <c r="K20" s="18">
        <v>0</v>
      </c>
    </row>
    <row r="21" spans="1:11" x14ac:dyDescent="0.25">
      <c r="A21" s="15">
        <v>18</v>
      </c>
      <c r="B21" s="16"/>
      <c r="C21" s="12"/>
      <c r="D21" s="17"/>
      <c r="E21" s="4"/>
      <c r="F21" s="17"/>
      <c r="G21" s="18">
        <v>0</v>
      </c>
      <c r="H21" s="18">
        <v>0</v>
      </c>
      <c r="I21" s="18">
        <v>0</v>
      </c>
      <c r="J21" s="18">
        <v>0</v>
      </c>
      <c r="K21" s="18">
        <v>0</v>
      </c>
    </row>
    <row r="22" spans="1:11" x14ac:dyDescent="0.25">
      <c r="A22" s="15">
        <v>19</v>
      </c>
      <c r="B22" s="16"/>
      <c r="C22" s="12"/>
      <c r="D22" s="17"/>
      <c r="E22" s="4"/>
      <c r="F22" s="17"/>
      <c r="G22" s="18">
        <v>0</v>
      </c>
      <c r="H22" s="18">
        <v>0</v>
      </c>
      <c r="I22" s="18">
        <v>0</v>
      </c>
      <c r="J22" s="18">
        <v>0</v>
      </c>
      <c r="K22" s="18">
        <v>0</v>
      </c>
    </row>
    <row r="23" spans="1:11" x14ac:dyDescent="0.25">
      <c r="A23" s="15">
        <v>20</v>
      </c>
      <c r="B23" s="16"/>
      <c r="C23" s="12"/>
      <c r="D23" s="17"/>
      <c r="E23" s="4"/>
      <c r="F23" s="17"/>
      <c r="G23" s="18">
        <v>0</v>
      </c>
      <c r="H23" s="18">
        <v>0</v>
      </c>
      <c r="I23" s="18">
        <v>0</v>
      </c>
      <c r="J23" s="18">
        <v>0</v>
      </c>
      <c r="K23" s="18">
        <v>0</v>
      </c>
    </row>
    <row r="24" spans="1:11" x14ac:dyDescent="0.25">
      <c r="A24" s="15">
        <v>21</v>
      </c>
      <c r="B24" s="16"/>
      <c r="C24" s="12"/>
      <c r="D24" s="17"/>
      <c r="E24" s="4"/>
      <c r="F24" s="17"/>
      <c r="G24" s="18">
        <v>0</v>
      </c>
      <c r="H24" s="18">
        <v>0</v>
      </c>
      <c r="I24" s="18">
        <v>0</v>
      </c>
      <c r="J24" s="18">
        <v>0</v>
      </c>
      <c r="K24" s="18">
        <v>0</v>
      </c>
    </row>
    <row r="25" spans="1:11" x14ac:dyDescent="0.25">
      <c r="A25" s="15">
        <v>22</v>
      </c>
      <c r="B25" s="16"/>
      <c r="C25" s="12"/>
      <c r="D25" s="17"/>
      <c r="E25" s="4"/>
      <c r="F25" s="17"/>
      <c r="G25" s="18">
        <v>0</v>
      </c>
      <c r="H25" s="18">
        <v>0</v>
      </c>
      <c r="I25" s="18">
        <v>0</v>
      </c>
      <c r="J25" s="18">
        <v>0</v>
      </c>
      <c r="K25" s="18">
        <v>0</v>
      </c>
    </row>
    <row r="26" spans="1:11" x14ac:dyDescent="0.25">
      <c r="A26" s="15">
        <v>23</v>
      </c>
      <c r="B26" s="16"/>
      <c r="C26" s="12"/>
      <c r="D26" s="17"/>
      <c r="E26" s="4"/>
      <c r="F26" s="17"/>
      <c r="G26" s="18">
        <v>0</v>
      </c>
      <c r="H26" s="18">
        <v>0</v>
      </c>
      <c r="I26" s="18">
        <v>0</v>
      </c>
      <c r="J26" s="18">
        <v>0</v>
      </c>
      <c r="K26" s="18">
        <v>0</v>
      </c>
    </row>
    <row r="27" spans="1:11" x14ac:dyDescent="0.25">
      <c r="A27" s="15">
        <v>24</v>
      </c>
      <c r="B27" s="16"/>
      <c r="C27" s="12"/>
      <c r="D27" s="17"/>
      <c r="E27" s="4"/>
      <c r="F27" s="17"/>
      <c r="G27" s="18">
        <v>0</v>
      </c>
      <c r="H27" s="18">
        <v>0</v>
      </c>
      <c r="I27" s="18">
        <v>0</v>
      </c>
      <c r="J27" s="18">
        <v>0</v>
      </c>
      <c r="K27" s="18">
        <v>0</v>
      </c>
    </row>
    <row r="28" spans="1:11" x14ac:dyDescent="0.25">
      <c r="A28" s="15">
        <v>25</v>
      </c>
      <c r="B28" s="16"/>
      <c r="C28" s="12"/>
      <c r="D28" s="17"/>
      <c r="E28" s="4"/>
      <c r="F28" s="17"/>
      <c r="G28" s="18">
        <v>0</v>
      </c>
      <c r="H28" s="18">
        <v>0</v>
      </c>
      <c r="I28" s="18">
        <v>0</v>
      </c>
      <c r="J28" s="18">
        <v>0</v>
      </c>
      <c r="K28" s="18">
        <v>0</v>
      </c>
    </row>
    <row r="29" spans="1:11" x14ac:dyDescent="0.25">
      <c r="A29" s="15">
        <v>26</v>
      </c>
      <c r="B29" s="16"/>
      <c r="C29" s="12"/>
      <c r="D29" s="17"/>
      <c r="E29" s="4"/>
      <c r="F29" s="17"/>
      <c r="G29" s="18">
        <v>0</v>
      </c>
      <c r="H29" s="18">
        <v>0</v>
      </c>
      <c r="I29" s="18">
        <v>0</v>
      </c>
      <c r="J29" s="18">
        <v>0</v>
      </c>
      <c r="K29" s="18">
        <v>0</v>
      </c>
    </row>
    <row r="30" spans="1:11" x14ac:dyDescent="0.25">
      <c r="A30" s="15">
        <v>27</v>
      </c>
      <c r="B30" s="16"/>
      <c r="C30" s="12"/>
      <c r="D30" s="17"/>
      <c r="E30" s="4"/>
      <c r="F30" s="17"/>
      <c r="G30" s="18">
        <v>0</v>
      </c>
      <c r="H30" s="18">
        <v>0</v>
      </c>
      <c r="I30" s="18">
        <v>0</v>
      </c>
      <c r="J30" s="18">
        <v>0</v>
      </c>
      <c r="K30" s="18">
        <v>0</v>
      </c>
    </row>
    <row r="31" spans="1:11" x14ac:dyDescent="0.25">
      <c r="A31" s="15">
        <v>28</v>
      </c>
      <c r="B31" s="16"/>
      <c r="C31" s="12"/>
      <c r="D31" s="17"/>
      <c r="E31" s="4"/>
      <c r="F31" s="17"/>
      <c r="G31" s="18">
        <v>0</v>
      </c>
      <c r="H31" s="18">
        <v>0</v>
      </c>
      <c r="I31" s="18">
        <v>0</v>
      </c>
      <c r="J31" s="18">
        <v>0</v>
      </c>
      <c r="K31" s="18">
        <v>0</v>
      </c>
    </row>
    <row r="32" spans="1:11" x14ac:dyDescent="0.25">
      <c r="A32" s="15">
        <v>29</v>
      </c>
      <c r="B32" s="16"/>
      <c r="C32" s="12"/>
      <c r="D32" s="17"/>
      <c r="E32" s="4"/>
      <c r="F32" s="17"/>
      <c r="G32" s="18">
        <v>0</v>
      </c>
      <c r="H32" s="18">
        <v>0</v>
      </c>
      <c r="I32" s="18">
        <v>0</v>
      </c>
      <c r="J32" s="18">
        <v>0</v>
      </c>
      <c r="K32" s="18">
        <v>0</v>
      </c>
    </row>
    <row r="33" spans="1:11" x14ac:dyDescent="0.25">
      <c r="A33" s="15">
        <v>30</v>
      </c>
      <c r="B33" s="16"/>
      <c r="C33" s="12"/>
      <c r="D33" s="17"/>
      <c r="E33" s="4"/>
      <c r="F33" s="17"/>
      <c r="G33" s="18">
        <v>0</v>
      </c>
      <c r="H33" s="18">
        <v>0</v>
      </c>
      <c r="I33" s="18">
        <v>0</v>
      </c>
      <c r="J33" s="18">
        <v>0</v>
      </c>
      <c r="K33" s="18">
        <v>0</v>
      </c>
    </row>
    <row r="34" spans="1:11" ht="18.75" x14ac:dyDescent="0.3">
      <c r="A34" s="31"/>
      <c r="B34" s="31"/>
      <c r="C34" s="32"/>
      <c r="D34" s="32"/>
      <c r="E34" s="32"/>
      <c r="F34" s="32"/>
      <c r="G34" s="32"/>
    </row>
  </sheetData>
  <sheetProtection insertRows="0"/>
  <protectedRanges>
    <protectedRange sqref="A9:B12 A18:B21 A27:B30 F9:K33 D9:D33" name="Område2_1"/>
    <protectedRange sqref="F4:K8 A4:B8 A13:B17 A22:B26 A31:B33 D4:D8" name="Område1_1"/>
    <protectedRange sqref="E5:E7" name="Område1_2"/>
    <protectedRange sqref="E4" name="Område1_3"/>
    <protectedRange sqref="E8" name="Område1_5"/>
    <protectedRange sqref="E9:E33" name="Område1_7"/>
    <protectedRange sqref="C4:C33" name="Område1_4"/>
  </protectedRanges>
  <pageMargins left="0.7" right="0.7" top="0.75" bottom="0.75" header="0.3" footer="0.3"/>
  <pageSetup paperSize="9"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E96A8-3E81-4990-B7A9-DFBA352AD6CE}">
  <sheetPr>
    <tabColor theme="6"/>
  </sheetPr>
  <dimension ref="A1:M17"/>
  <sheetViews>
    <sheetView showGridLines="0" zoomScaleNormal="100" workbookViewId="0">
      <selection activeCell="A3" sqref="A3"/>
    </sheetView>
  </sheetViews>
  <sheetFormatPr defaultRowHeight="15" x14ac:dyDescent="0.25"/>
  <cols>
    <col min="1" max="1" width="40.140625" customWidth="1"/>
    <col min="2" max="2" width="47.42578125" customWidth="1"/>
    <col min="3" max="4" width="26.85546875" customWidth="1"/>
    <col min="5" max="7" width="24" customWidth="1"/>
    <col min="8" max="8" width="24.28515625" customWidth="1"/>
    <col min="9" max="9" width="25.5703125" customWidth="1"/>
    <col min="10" max="10" width="18.85546875" customWidth="1"/>
    <col min="11" max="11" width="24.42578125" customWidth="1"/>
    <col min="12" max="12" width="17.85546875" customWidth="1"/>
    <col min="13" max="13" width="2.5703125" bestFit="1" customWidth="1"/>
    <col min="14" max="14" width="30.5703125" customWidth="1"/>
  </cols>
  <sheetData>
    <row r="1" spans="1:13" ht="23.25" x14ac:dyDescent="0.35">
      <c r="A1" s="19" t="s">
        <v>61</v>
      </c>
    </row>
    <row r="2" spans="1:13" ht="20.25" x14ac:dyDescent="0.3">
      <c r="A2" s="20" t="s">
        <v>96</v>
      </c>
    </row>
    <row r="3" spans="1:13" ht="60" x14ac:dyDescent="0.25">
      <c r="A3" s="41" t="s">
        <v>3</v>
      </c>
      <c r="B3" s="42" t="s">
        <v>140</v>
      </c>
      <c r="C3" s="2" t="s">
        <v>80</v>
      </c>
      <c r="D3" s="2" t="s">
        <v>7</v>
      </c>
      <c r="E3" s="2" t="s">
        <v>82</v>
      </c>
      <c r="F3" s="2" t="s">
        <v>83</v>
      </c>
      <c r="G3" s="2" t="s">
        <v>84</v>
      </c>
      <c r="H3" s="2" t="s">
        <v>85</v>
      </c>
      <c r="I3" s="2" t="s">
        <v>120</v>
      </c>
      <c r="J3" s="2" t="s">
        <v>105</v>
      </c>
      <c r="K3" s="2" t="s">
        <v>345</v>
      </c>
      <c r="L3" s="2" t="s">
        <v>346</v>
      </c>
      <c r="M3" s="39"/>
    </row>
    <row r="4" spans="1:13" ht="21" customHeight="1" x14ac:dyDescent="0.25">
      <c r="A4" s="23">
        <v>1</v>
      </c>
      <c r="B4" s="43" t="s">
        <v>143</v>
      </c>
      <c r="C4" s="37" t="s">
        <v>151</v>
      </c>
      <c r="D4" s="37">
        <v>3001709</v>
      </c>
      <c r="E4" s="34">
        <v>1450</v>
      </c>
      <c r="F4" s="34">
        <v>1450</v>
      </c>
      <c r="G4" s="34">
        <v>999</v>
      </c>
      <c r="H4" s="34">
        <v>780</v>
      </c>
      <c r="I4" s="35">
        <v>39.200000000000003</v>
      </c>
      <c r="J4" s="36">
        <v>39000</v>
      </c>
      <c r="K4" s="72">
        <v>48101705</v>
      </c>
      <c r="L4" s="78">
        <v>0.25</v>
      </c>
      <c r="M4" s="39"/>
    </row>
    <row r="5" spans="1:13" ht="21" customHeight="1" x14ac:dyDescent="0.25">
      <c r="A5" s="23">
        <v>2</v>
      </c>
      <c r="B5" s="43" t="s">
        <v>97</v>
      </c>
      <c r="C5" s="37" t="s">
        <v>152</v>
      </c>
      <c r="D5" s="37">
        <v>3001710</v>
      </c>
      <c r="E5" s="34">
        <v>1550</v>
      </c>
      <c r="F5" s="34">
        <v>1550</v>
      </c>
      <c r="G5" s="34">
        <v>1099</v>
      </c>
      <c r="H5" s="34">
        <v>845</v>
      </c>
      <c r="I5" s="35">
        <v>39.200000000000003</v>
      </c>
      <c r="J5" s="36">
        <v>39000</v>
      </c>
      <c r="K5" s="72">
        <v>48101705</v>
      </c>
      <c r="L5" s="78">
        <v>0.25</v>
      </c>
      <c r="M5" s="39"/>
    </row>
    <row r="6" spans="1:13" ht="21" customHeight="1" x14ac:dyDescent="0.25">
      <c r="A6" s="23">
        <v>3</v>
      </c>
      <c r="B6" s="43" t="s">
        <v>144</v>
      </c>
      <c r="C6" s="37" t="s">
        <v>153</v>
      </c>
      <c r="D6" s="37">
        <v>300170922</v>
      </c>
      <c r="E6" s="34">
        <v>1450</v>
      </c>
      <c r="F6" s="34">
        <v>1450</v>
      </c>
      <c r="G6" s="34">
        <v>1125</v>
      </c>
      <c r="H6" s="34">
        <v>799</v>
      </c>
      <c r="I6" s="35">
        <v>39.200000000000003</v>
      </c>
      <c r="J6" s="36">
        <v>39000</v>
      </c>
      <c r="K6" s="72">
        <v>48101705</v>
      </c>
      <c r="L6" s="78">
        <v>0.25</v>
      </c>
      <c r="M6" s="39"/>
    </row>
    <row r="7" spans="1:13" ht="60" x14ac:dyDescent="0.25">
      <c r="A7" s="41" t="s">
        <v>3</v>
      </c>
      <c r="B7" s="42" t="s">
        <v>141</v>
      </c>
      <c r="C7" s="2" t="s">
        <v>80</v>
      </c>
      <c r="D7" s="2" t="s">
        <v>7</v>
      </c>
      <c r="E7" s="2" t="s">
        <v>82</v>
      </c>
      <c r="F7" s="2" t="s">
        <v>83</v>
      </c>
      <c r="G7" s="2" t="s">
        <v>84</v>
      </c>
      <c r="H7" s="2" t="s">
        <v>85</v>
      </c>
      <c r="I7" s="2" t="s">
        <v>120</v>
      </c>
      <c r="J7" s="2" t="s">
        <v>105</v>
      </c>
      <c r="K7" s="2" t="s">
        <v>345</v>
      </c>
      <c r="L7" s="2" t="s">
        <v>346</v>
      </c>
      <c r="M7" s="39"/>
    </row>
    <row r="8" spans="1:13" ht="21" customHeight="1" x14ac:dyDescent="0.25">
      <c r="A8" s="23">
        <v>4</v>
      </c>
      <c r="B8" s="43" t="s">
        <v>98</v>
      </c>
      <c r="C8" s="37" t="s">
        <v>154</v>
      </c>
      <c r="D8" s="37">
        <v>300171022</v>
      </c>
      <c r="E8" s="34">
        <v>1590</v>
      </c>
      <c r="F8" s="34">
        <v>1590</v>
      </c>
      <c r="G8" s="34">
        <v>1099</v>
      </c>
      <c r="H8" s="34">
        <v>855</v>
      </c>
      <c r="I8" s="35">
        <v>39.200000000000003</v>
      </c>
      <c r="J8" s="34">
        <v>45000</v>
      </c>
      <c r="K8" s="72">
        <v>48101705</v>
      </c>
      <c r="L8" s="78">
        <v>0.25</v>
      </c>
      <c r="M8" s="39"/>
    </row>
    <row r="9" spans="1:13" ht="21" customHeight="1" x14ac:dyDescent="0.25">
      <c r="A9" s="23">
        <v>5</v>
      </c>
      <c r="B9" s="43" t="s">
        <v>99</v>
      </c>
      <c r="C9" s="37" t="s">
        <v>285</v>
      </c>
      <c r="D9" s="37">
        <v>300171032</v>
      </c>
      <c r="E9" s="34">
        <v>1625</v>
      </c>
      <c r="F9" s="34">
        <v>1625</v>
      </c>
      <c r="G9" s="34">
        <v>1120</v>
      </c>
      <c r="H9" s="34">
        <v>870</v>
      </c>
      <c r="I9" s="35">
        <v>39.200000000000003</v>
      </c>
      <c r="J9" s="34">
        <v>45000</v>
      </c>
      <c r="K9" s="72">
        <v>48101705</v>
      </c>
      <c r="L9" s="78">
        <v>0.25</v>
      </c>
      <c r="M9" s="39"/>
    </row>
    <row r="10" spans="1:13" ht="21" customHeight="1" x14ac:dyDescent="0.25">
      <c r="A10" s="23">
        <v>6</v>
      </c>
      <c r="B10" s="43" t="s">
        <v>100</v>
      </c>
      <c r="C10" s="37" t="s">
        <v>156</v>
      </c>
      <c r="D10" s="37">
        <v>300170932</v>
      </c>
      <c r="E10" s="34">
        <v>1510</v>
      </c>
      <c r="F10" s="34">
        <v>1510</v>
      </c>
      <c r="G10" s="34">
        <v>1042</v>
      </c>
      <c r="H10" s="34">
        <v>799</v>
      </c>
      <c r="I10" s="35">
        <v>39.200000000000003</v>
      </c>
      <c r="J10" s="34">
        <v>45000</v>
      </c>
      <c r="K10" s="72">
        <v>48101705</v>
      </c>
      <c r="L10" s="78">
        <v>0.25</v>
      </c>
      <c r="M10" s="39"/>
    </row>
    <row r="11" spans="1:13" ht="21" customHeight="1" x14ac:dyDescent="0.25">
      <c r="A11" s="23">
        <v>7</v>
      </c>
      <c r="B11" s="43" t="s">
        <v>101</v>
      </c>
      <c r="C11" s="37" t="s">
        <v>277</v>
      </c>
      <c r="D11" s="37">
        <v>3001701</v>
      </c>
      <c r="E11" s="34">
        <v>2077</v>
      </c>
      <c r="F11" s="34">
        <v>2077</v>
      </c>
      <c r="G11" s="34">
        <v>1435</v>
      </c>
      <c r="H11" s="34">
        <v>1115</v>
      </c>
      <c r="I11" s="35">
        <v>37.200000000000003</v>
      </c>
      <c r="J11" s="34">
        <v>55000</v>
      </c>
      <c r="K11" s="72">
        <v>48101705</v>
      </c>
      <c r="L11" s="78">
        <v>0.25</v>
      </c>
      <c r="M11" s="39"/>
    </row>
    <row r="12" spans="1:13" ht="21" customHeight="1" x14ac:dyDescent="0.25">
      <c r="A12" s="23">
        <v>8</v>
      </c>
      <c r="B12" s="43" t="s">
        <v>102</v>
      </c>
      <c r="C12" s="37" t="s">
        <v>155</v>
      </c>
      <c r="D12" s="37">
        <v>3001194</v>
      </c>
      <c r="E12" s="34">
        <v>1499</v>
      </c>
      <c r="F12" s="34">
        <v>1499</v>
      </c>
      <c r="G12" s="34">
        <v>1035</v>
      </c>
      <c r="H12" s="34">
        <v>799</v>
      </c>
      <c r="I12" s="35">
        <v>61.2</v>
      </c>
      <c r="J12" s="34">
        <v>45000</v>
      </c>
      <c r="K12" s="72">
        <v>48101705</v>
      </c>
      <c r="L12" s="78">
        <v>0.25</v>
      </c>
      <c r="M12" s="39"/>
    </row>
    <row r="13" spans="1:13" ht="60" x14ac:dyDescent="0.25">
      <c r="A13" s="41" t="s">
        <v>3</v>
      </c>
      <c r="B13" s="42" t="s">
        <v>142</v>
      </c>
      <c r="C13" s="2" t="s">
        <v>80</v>
      </c>
      <c r="D13" s="2" t="s">
        <v>7</v>
      </c>
      <c r="E13" s="2" t="s">
        <v>82</v>
      </c>
      <c r="F13" s="2" t="s">
        <v>83</v>
      </c>
      <c r="G13" s="2" t="s">
        <v>84</v>
      </c>
      <c r="H13" s="2" t="s">
        <v>85</v>
      </c>
      <c r="I13" s="2" t="s">
        <v>120</v>
      </c>
      <c r="J13" s="2" t="s">
        <v>105</v>
      </c>
      <c r="K13" s="2" t="s">
        <v>345</v>
      </c>
      <c r="L13" s="2" t="s">
        <v>346</v>
      </c>
      <c r="M13" s="39"/>
    </row>
    <row r="14" spans="1:13" ht="21" customHeight="1" x14ac:dyDescent="0.25">
      <c r="A14" s="23">
        <v>9</v>
      </c>
      <c r="B14" s="43" t="s">
        <v>103</v>
      </c>
      <c r="C14" s="37" t="s">
        <v>283</v>
      </c>
      <c r="D14" s="37">
        <v>3001150</v>
      </c>
      <c r="E14" s="34">
        <v>2212</v>
      </c>
      <c r="F14" s="34">
        <v>2212</v>
      </c>
      <c r="G14" s="34">
        <v>1525</v>
      </c>
      <c r="H14" s="34">
        <v>1185</v>
      </c>
      <c r="I14" s="35">
        <v>37.200000000000003</v>
      </c>
      <c r="J14" s="34">
        <v>59000</v>
      </c>
      <c r="K14" s="72">
        <v>48101705</v>
      </c>
      <c r="L14" s="78">
        <v>0.25</v>
      </c>
      <c r="M14" s="39"/>
    </row>
    <row r="15" spans="1:13" ht="21" customHeight="1" x14ac:dyDescent="0.25">
      <c r="A15" s="23">
        <v>10</v>
      </c>
      <c r="B15" s="43" t="s">
        <v>104</v>
      </c>
      <c r="C15" s="37" t="s">
        <v>284</v>
      </c>
      <c r="D15" s="37">
        <v>3001700</v>
      </c>
      <c r="E15" s="34">
        <v>2225</v>
      </c>
      <c r="F15" s="34">
        <v>2225</v>
      </c>
      <c r="G15" s="34">
        <v>1465</v>
      </c>
      <c r="H15" s="34">
        <v>1135</v>
      </c>
      <c r="I15" s="35">
        <v>37.200000000000003</v>
      </c>
      <c r="J15" s="34">
        <v>59000</v>
      </c>
      <c r="K15" s="72">
        <v>48101705</v>
      </c>
      <c r="L15" s="78">
        <v>0.25</v>
      </c>
      <c r="M15" s="39"/>
    </row>
    <row r="16" spans="1:13" ht="21" customHeight="1" x14ac:dyDescent="0.25">
      <c r="A16" s="38"/>
      <c r="B16" s="39"/>
      <c r="C16" s="39"/>
      <c r="D16" s="39"/>
      <c r="E16" s="39"/>
      <c r="F16" s="39"/>
      <c r="G16" s="39"/>
      <c r="H16" s="39"/>
      <c r="I16" s="39"/>
      <c r="J16" s="39"/>
      <c r="K16" s="39"/>
      <c r="L16" s="39"/>
      <c r="M16" s="39"/>
    </row>
    <row r="17" spans="1:13" ht="21" customHeight="1" x14ac:dyDescent="0.25">
      <c r="A17" s="38"/>
      <c r="B17" s="39"/>
      <c r="C17" s="39"/>
      <c r="D17" s="39"/>
      <c r="E17" s="39"/>
      <c r="F17" s="39"/>
      <c r="G17" s="39"/>
      <c r="H17" s="39"/>
      <c r="I17" s="39"/>
      <c r="J17" s="39"/>
      <c r="K17" s="39"/>
      <c r="L17" s="39"/>
      <c r="M17" s="39"/>
    </row>
  </sheetData>
  <phoneticPr fontId="9" type="noConversion"/>
  <pageMargins left="0.7" right="0.7" top="0.75" bottom="0.75" header="0.3" footer="0.3"/>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6D9C3-3BF3-47B7-AD4D-5912494162A7}">
  <sheetPr>
    <tabColor theme="6"/>
  </sheetPr>
  <dimension ref="A1:F10"/>
  <sheetViews>
    <sheetView showGridLines="0" zoomScaleNormal="100" workbookViewId="0">
      <selection activeCell="A3" sqref="A3"/>
    </sheetView>
  </sheetViews>
  <sheetFormatPr defaultRowHeight="15" x14ac:dyDescent="0.25"/>
  <cols>
    <col min="1" max="1" width="22.140625" customWidth="1"/>
    <col min="2" max="2" width="31" customWidth="1"/>
    <col min="3" max="3" width="27.85546875" customWidth="1"/>
    <col min="4" max="4" width="14" customWidth="1"/>
    <col min="5" max="5" width="17.5703125" customWidth="1"/>
    <col min="6" max="6" width="18.28515625" customWidth="1"/>
  </cols>
  <sheetData>
    <row r="1" spans="1:6" ht="23.25" x14ac:dyDescent="0.35">
      <c r="A1" s="19" t="s">
        <v>61</v>
      </c>
    </row>
    <row r="2" spans="1:6" ht="20.25" x14ac:dyDescent="0.3">
      <c r="A2" s="20" t="s">
        <v>126</v>
      </c>
    </row>
    <row r="3" spans="1:6" ht="36" customHeight="1" x14ac:dyDescent="0.25">
      <c r="A3" s="27" t="s">
        <v>3</v>
      </c>
      <c r="B3" s="2" t="s">
        <v>87</v>
      </c>
      <c r="C3" s="2" t="s">
        <v>7</v>
      </c>
      <c r="D3" s="2" t="s">
        <v>81</v>
      </c>
      <c r="E3" s="2" t="s">
        <v>345</v>
      </c>
      <c r="F3" s="2" t="s">
        <v>346</v>
      </c>
    </row>
    <row r="4" spans="1:6" x14ac:dyDescent="0.25">
      <c r="A4" s="3">
        <v>1</v>
      </c>
      <c r="B4" s="8" t="s">
        <v>199</v>
      </c>
      <c r="C4" s="4">
        <v>3004008</v>
      </c>
      <c r="D4" s="5">
        <v>6000</v>
      </c>
      <c r="E4" s="79">
        <v>56111703</v>
      </c>
      <c r="F4" s="73">
        <v>0.25</v>
      </c>
    </row>
    <row r="5" spans="1:6" x14ac:dyDescent="0.25">
      <c r="A5" s="3">
        <v>2</v>
      </c>
      <c r="B5" s="8" t="s">
        <v>200</v>
      </c>
      <c r="C5" s="4">
        <v>3004017</v>
      </c>
      <c r="D5" s="5">
        <v>8000</v>
      </c>
      <c r="E5" s="79">
        <v>56111703</v>
      </c>
      <c r="F5" s="73">
        <v>0.25</v>
      </c>
    </row>
    <row r="6" spans="1:6" x14ac:dyDescent="0.25">
      <c r="A6" s="3">
        <v>3</v>
      </c>
      <c r="B6" s="8" t="s">
        <v>248</v>
      </c>
      <c r="C6" s="4">
        <v>3004012</v>
      </c>
      <c r="D6" s="5">
        <v>8000</v>
      </c>
      <c r="E6" s="79">
        <v>56111703</v>
      </c>
      <c r="F6" s="73">
        <v>0.25</v>
      </c>
    </row>
    <row r="7" spans="1:6" x14ac:dyDescent="0.25">
      <c r="A7" s="3">
        <v>4</v>
      </c>
      <c r="B7" s="8" t="s">
        <v>286</v>
      </c>
      <c r="C7" s="4">
        <v>3004002</v>
      </c>
      <c r="D7" s="5">
        <v>7000</v>
      </c>
      <c r="E7" s="79">
        <v>56111703</v>
      </c>
      <c r="F7" s="73">
        <v>0.25</v>
      </c>
    </row>
    <row r="8" spans="1:6" ht="38.25" x14ac:dyDescent="0.25">
      <c r="A8" s="3">
        <v>5</v>
      </c>
      <c r="B8" s="8" t="s">
        <v>327</v>
      </c>
      <c r="C8" s="4">
        <v>3004026</v>
      </c>
      <c r="D8" s="5">
        <v>10000</v>
      </c>
      <c r="E8" s="79">
        <v>56111703</v>
      </c>
      <c r="F8" s="73">
        <v>0.25</v>
      </c>
    </row>
    <row r="9" spans="1:6" ht="51" x14ac:dyDescent="0.25">
      <c r="A9" s="3">
        <v>6</v>
      </c>
      <c r="B9" s="8" t="s">
        <v>328</v>
      </c>
      <c r="C9" s="4">
        <v>3004025</v>
      </c>
      <c r="D9" s="5">
        <v>18000</v>
      </c>
      <c r="E9" s="79">
        <v>56111703</v>
      </c>
      <c r="F9" s="73">
        <v>0.25</v>
      </c>
    </row>
    <row r="10" spans="1:6" ht="51" x14ac:dyDescent="0.25">
      <c r="A10" s="3">
        <v>7</v>
      </c>
      <c r="B10" s="8" t="s">
        <v>329</v>
      </c>
      <c r="C10" s="4">
        <v>3004028</v>
      </c>
      <c r="D10" s="5">
        <v>25000</v>
      </c>
      <c r="E10" s="79">
        <v>56111703</v>
      </c>
      <c r="F10" s="73">
        <v>0.25</v>
      </c>
    </row>
  </sheetData>
  <sheetProtection insertRows="0"/>
  <protectedRanges>
    <protectedRange sqref="A4:D10" name="Område1"/>
  </protectedRanges>
  <pageMargins left="0.7" right="0.7" top="0.75" bottom="0.75" header="0.3" footer="0.3"/>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467E0-607D-469F-BA4E-CD17DC6BAE3A}">
  <sheetPr>
    <tabColor theme="6"/>
  </sheetPr>
  <dimension ref="A1:F5"/>
  <sheetViews>
    <sheetView showGridLines="0" zoomScaleNormal="100" workbookViewId="0">
      <selection activeCell="A3" sqref="A3"/>
    </sheetView>
  </sheetViews>
  <sheetFormatPr defaultRowHeight="15" x14ac:dyDescent="0.25"/>
  <cols>
    <col min="1" max="1" width="22.5703125" customWidth="1"/>
    <col min="2" max="2" width="18.5703125" customWidth="1"/>
    <col min="3" max="3" width="35.5703125" customWidth="1"/>
    <col min="4" max="4" width="16.5703125" customWidth="1"/>
    <col min="5" max="5" width="17.85546875" customWidth="1"/>
    <col min="6" max="6" width="20.42578125" customWidth="1"/>
  </cols>
  <sheetData>
    <row r="1" spans="1:6" ht="23.25" x14ac:dyDescent="0.35">
      <c r="A1" s="19" t="s">
        <v>61</v>
      </c>
    </row>
    <row r="2" spans="1:6" ht="20.25" x14ac:dyDescent="0.3">
      <c r="A2" s="20" t="s">
        <v>106</v>
      </c>
    </row>
    <row r="3" spans="1:6" ht="34.5" customHeight="1" x14ac:dyDescent="0.25">
      <c r="A3" s="2" t="s">
        <v>3</v>
      </c>
      <c r="B3" s="2" t="s">
        <v>0</v>
      </c>
      <c r="C3" s="2" t="s">
        <v>1</v>
      </c>
      <c r="D3" s="2" t="s">
        <v>89</v>
      </c>
      <c r="E3" s="2" t="s">
        <v>345</v>
      </c>
      <c r="F3" s="2" t="s">
        <v>346</v>
      </c>
    </row>
    <row r="4" spans="1:6" ht="25.5" x14ac:dyDescent="0.25">
      <c r="A4" s="28">
        <v>1</v>
      </c>
      <c r="B4" s="29" t="s">
        <v>10</v>
      </c>
      <c r="C4" s="24" t="s">
        <v>107</v>
      </c>
      <c r="D4" s="5">
        <v>100</v>
      </c>
      <c r="E4" s="72">
        <v>48101705</v>
      </c>
      <c r="F4" s="73">
        <v>0.25</v>
      </c>
    </row>
    <row r="5" spans="1:6" ht="25.5" x14ac:dyDescent="0.25">
      <c r="A5" s="28">
        <v>2</v>
      </c>
      <c r="B5" s="29" t="s">
        <v>2</v>
      </c>
      <c r="C5" s="24" t="s">
        <v>108</v>
      </c>
      <c r="D5" s="5">
        <v>399</v>
      </c>
      <c r="E5" s="72">
        <v>48101705</v>
      </c>
      <c r="F5" s="80">
        <v>0.25</v>
      </c>
    </row>
  </sheetData>
  <protectedRanges>
    <protectedRange sqref="D4:D5" name="Område1"/>
  </protectedRanges>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F4AF7-638F-4818-937F-47522E668D1A}">
  <sheetPr>
    <tabColor theme="6"/>
  </sheetPr>
  <dimension ref="A1:AI104"/>
  <sheetViews>
    <sheetView showGridLines="0" tabSelected="1" zoomScale="90" zoomScaleNormal="90" workbookViewId="0">
      <selection activeCell="E8" sqref="E8:E9"/>
    </sheetView>
  </sheetViews>
  <sheetFormatPr defaultRowHeight="15" x14ac:dyDescent="0.25"/>
  <cols>
    <col min="1" max="1" width="16.42578125" style="45" customWidth="1"/>
    <col min="2" max="2" width="15.140625" style="45" customWidth="1"/>
    <col min="3" max="3" width="44.28515625" style="45" customWidth="1"/>
    <col min="4" max="4" width="26" style="45" customWidth="1"/>
    <col min="5" max="5" width="31.5703125" style="45" bestFit="1" customWidth="1"/>
    <col min="6" max="6" width="36.5703125" style="45" customWidth="1"/>
    <col min="7" max="7" width="23.42578125" customWidth="1"/>
    <col min="8" max="8" width="22.42578125" customWidth="1"/>
    <col min="9" max="9" width="27.42578125" style="45" customWidth="1"/>
    <col min="10" max="10" width="18.5703125" customWidth="1"/>
    <col min="11" max="11" width="18.5703125" bestFit="1" customWidth="1"/>
    <col min="12" max="12" width="27.5703125" bestFit="1" customWidth="1"/>
    <col min="13" max="13" width="25.85546875" customWidth="1"/>
    <col min="14" max="14" width="20.85546875" customWidth="1"/>
    <col min="15" max="15" width="20.140625" customWidth="1"/>
  </cols>
  <sheetData>
    <row r="1" spans="1:35" ht="23.25" x14ac:dyDescent="0.35">
      <c r="A1" s="19" t="s">
        <v>61</v>
      </c>
      <c r="B1" s="44"/>
    </row>
    <row r="2" spans="1:35" ht="20.25" x14ac:dyDescent="0.3">
      <c r="A2" s="20" t="s">
        <v>109</v>
      </c>
      <c r="B2" s="44"/>
    </row>
    <row r="3" spans="1:35" s="47" customFormat="1" ht="75" x14ac:dyDescent="0.25">
      <c r="A3" s="27" t="s">
        <v>3</v>
      </c>
      <c r="B3" s="27" t="s">
        <v>1</v>
      </c>
      <c r="C3" s="27" t="s">
        <v>4</v>
      </c>
      <c r="D3" s="27" t="s">
        <v>110</v>
      </c>
      <c r="E3" s="27" t="s">
        <v>111</v>
      </c>
      <c r="F3" s="27" t="s">
        <v>137</v>
      </c>
      <c r="G3" s="27" t="s">
        <v>5</v>
      </c>
      <c r="H3" s="27" t="s">
        <v>7</v>
      </c>
      <c r="I3" s="27" t="s">
        <v>62</v>
      </c>
      <c r="J3" s="27" t="s">
        <v>63</v>
      </c>
      <c r="K3" s="27" t="s">
        <v>138</v>
      </c>
      <c r="L3" s="27" t="s">
        <v>139</v>
      </c>
      <c r="M3" s="27" t="s">
        <v>347</v>
      </c>
      <c r="N3" s="27" t="s">
        <v>345</v>
      </c>
      <c r="O3" s="27" t="s">
        <v>346</v>
      </c>
      <c r="T3" s="94"/>
      <c r="U3" s="94"/>
      <c r="V3" s="94"/>
      <c r="W3" s="94"/>
      <c r="X3" s="94"/>
      <c r="Y3" s="94"/>
      <c r="Z3" s="94"/>
      <c r="AA3" s="94"/>
      <c r="AB3" s="94"/>
      <c r="AC3" s="94"/>
      <c r="AD3" s="94"/>
      <c r="AE3" s="94"/>
      <c r="AF3" s="94"/>
      <c r="AG3" s="94"/>
      <c r="AH3" s="94"/>
      <c r="AI3" s="94"/>
    </row>
    <row r="4" spans="1:35" s="46" customFormat="1" ht="25.5" x14ac:dyDescent="0.3">
      <c r="A4" s="23">
        <v>1</v>
      </c>
      <c r="B4" s="24" t="s">
        <v>11</v>
      </c>
      <c r="C4" s="24" t="s">
        <v>12</v>
      </c>
      <c r="D4" s="24" t="s">
        <v>13</v>
      </c>
      <c r="E4" s="95" t="s">
        <v>14</v>
      </c>
      <c r="F4" s="48"/>
      <c r="G4" s="10" t="s">
        <v>157</v>
      </c>
      <c r="H4" s="10" t="s">
        <v>158</v>
      </c>
      <c r="I4" s="10" t="s">
        <v>159</v>
      </c>
      <c r="J4" s="13">
        <f>K4*6</f>
        <v>744</v>
      </c>
      <c r="K4" s="14">
        <v>124</v>
      </c>
      <c r="L4" s="49" t="s">
        <v>15</v>
      </c>
      <c r="M4" s="8" t="s">
        <v>348</v>
      </c>
      <c r="N4" s="85" t="s">
        <v>369</v>
      </c>
      <c r="O4" s="73">
        <v>0.12</v>
      </c>
      <c r="T4" s="94"/>
      <c r="U4" s="94"/>
      <c r="V4" s="94"/>
      <c r="W4" s="94"/>
      <c r="X4" s="94"/>
      <c r="Y4" s="94"/>
      <c r="Z4" s="94"/>
      <c r="AA4" s="94"/>
      <c r="AB4" s="94"/>
      <c r="AC4" s="94"/>
      <c r="AD4" s="94"/>
      <c r="AE4" s="94"/>
      <c r="AF4" s="94"/>
      <c r="AG4" s="94"/>
      <c r="AH4" s="94"/>
      <c r="AI4" s="94"/>
    </row>
    <row r="5" spans="1:35" s="46" customFormat="1" ht="25.5" x14ac:dyDescent="0.3">
      <c r="A5" s="23">
        <v>2</v>
      </c>
      <c r="B5" s="24" t="s">
        <v>11</v>
      </c>
      <c r="C5" s="24" t="s">
        <v>12</v>
      </c>
      <c r="D5" s="24" t="s">
        <v>13</v>
      </c>
      <c r="E5" s="96"/>
      <c r="F5" s="43"/>
      <c r="G5" s="4" t="s">
        <v>160</v>
      </c>
      <c r="H5" s="4">
        <v>32304</v>
      </c>
      <c r="I5" s="4" t="s">
        <v>159</v>
      </c>
      <c r="J5" s="13">
        <f t="shared" ref="J5:J11" si="0">K5*6</f>
        <v>768</v>
      </c>
      <c r="K5" s="14">
        <v>128</v>
      </c>
      <c r="L5" s="49" t="s">
        <v>15</v>
      </c>
      <c r="M5" s="84" t="s">
        <v>349</v>
      </c>
      <c r="N5" s="86" t="s">
        <v>369</v>
      </c>
      <c r="O5" s="80">
        <v>0.12</v>
      </c>
    </row>
    <row r="6" spans="1:35" s="46" customFormat="1" ht="25.5" x14ac:dyDescent="0.3">
      <c r="A6" s="23">
        <v>3</v>
      </c>
      <c r="B6" s="24" t="s">
        <v>11</v>
      </c>
      <c r="C6" s="24" t="s">
        <v>12</v>
      </c>
      <c r="D6" s="24" t="s">
        <v>13</v>
      </c>
      <c r="E6" s="95" t="s">
        <v>16</v>
      </c>
      <c r="F6" s="48"/>
      <c r="G6" s="4" t="s">
        <v>161</v>
      </c>
      <c r="H6" s="4" t="s">
        <v>162</v>
      </c>
      <c r="I6" s="4" t="s">
        <v>159</v>
      </c>
      <c r="J6" s="13">
        <f t="shared" si="0"/>
        <v>582</v>
      </c>
      <c r="K6" s="14">
        <v>97</v>
      </c>
      <c r="L6" s="49" t="s">
        <v>15</v>
      </c>
      <c r="M6" s="84" t="s">
        <v>348</v>
      </c>
      <c r="N6" s="86" t="s">
        <v>369</v>
      </c>
      <c r="O6" s="80">
        <v>0.12</v>
      </c>
    </row>
    <row r="7" spans="1:35" s="46" customFormat="1" ht="25.5" x14ac:dyDescent="0.3">
      <c r="A7" s="23">
        <v>4</v>
      </c>
      <c r="B7" s="24" t="s">
        <v>11</v>
      </c>
      <c r="C7" s="24" t="s">
        <v>12</v>
      </c>
      <c r="D7" s="24" t="s">
        <v>13</v>
      </c>
      <c r="E7" s="96"/>
      <c r="F7" s="43"/>
      <c r="G7" s="4" t="s">
        <v>163</v>
      </c>
      <c r="H7" s="4">
        <v>76069</v>
      </c>
      <c r="I7" s="4" t="s">
        <v>159</v>
      </c>
      <c r="J7" s="13">
        <v>690</v>
      </c>
      <c r="K7" s="14">
        <v>115</v>
      </c>
      <c r="L7" s="49" t="s">
        <v>15</v>
      </c>
      <c r="M7" s="84" t="s">
        <v>348</v>
      </c>
      <c r="N7" s="87" t="s">
        <v>369</v>
      </c>
      <c r="O7" s="88">
        <v>0.12</v>
      </c>
    </row>
    <row r="8" spans="1:35" s="46" customFormat="1" ht="25.5" x14ac:dyDescent="0.3">
      <c r="A8" s="23">
        <v>5</v>
      </c>
      <c r="B8" s="24" t="s">
        <v>11</v>
      </c>
      <c r="C8" s="24" t="s">
        <v>12</v>
      </c>
      <c r="D8" s="24" t="s">
        <v>13</v>
      </c>
      <c r="E8" s="95" t="s">
        <v>17</v>
      </c>
      <c r="F8" s="48"/>
      <c r="G8" s="4" t="s">
        <v>164</v>
      </c>
      <c r="H8" s="4" t="s">
        <v>165</v>
      </c>
      <c r="I8" s="4" t="s">
        <v>159</v>
      </c>
      <c r="J8" s="13">
        <f t="shared" si="0"/>
        <v>882</v>
      </c>
      <c r="K8" s="14">
        <v>147</v>
      </c>
      <c r="L8" s="49" t="s">
        <v>15</v>
      </c>
      <c r="M8" s="84" t="s">
        <v>358</v>
      </c>
      <c r="N8" s="87" t="s">
        <v>369</v>
      </c>
      <c r="O8" s="88">
        <v>0.12</v>
      </c>
    </row>
    <row r="9" spans="1:35" s="46" customFormat="1" ht="38.25" x14ac:dyDescent="0.3">
      <c r="A9" s="23">
        <v>6</v>
      </c>
      <c r="B9" s="24" t="s">
        <v>11</v>
      </c>
      <c r="C9" s="24" t="s">
        <v>12</v>
      </c>
      <c r="D9" s="24" t="s">
        <v>13</v>
      </c>
      <c r="E9" s="96"/>
      <c r="F9" s="43"/>
      <c r="G9" s="4" t="s">
        <v>166</v>
      </c>
      <c r="H9" s="4">
        <v>76063</v>
      </c>
      <c r="I9" s="4" t="s">
        <v>159</v>
      </c>
      <c r="J9" s="13">
        <f t="shared" si="0"/>
        <v>954</v>
      </c>
      <c r="K9" s="14">
        <v>159</v>
      </c>
      <c r="L9" s="49" t="s">
        <v>15</v>
      </c>
      <c r="M9" s="84" t="s">
        <v>348</v>
      </c>
      <c r="N9" s="87" t="s">
        <v>369</v>
      </c>
      <c r="O9" s="88">
        <v>0.12</v>
      </c>
    </row>
    <row r="10" spans="1:35" s="46" customFormat="1" ht="25.5" x14ac:dyDescent="0.3">
      <c r="A10" s="106">
        <v>7</v>
      </c>
      <c r="B10" s="50" t="s">
        <v>11</v>
      </c>
      <c r="C10" s="50" t="s">
        <v>12</v>
      </c>
      <c r="D10" s="50" t="s">
        <v>18</v>
      </c>
      <c r="E10" s="107" t="s">
        <v>14</v>
      </c>
      <c r="F10" s="108"/>
      <c r="G10" s="83" t="s">
        <v>387</v>
      </c>
      <c r="H10" s="83">
        <v>40309</v>
      </c>
      <c r="I10" s="83" t="s">
        <v>159</v>
      </c>
      <c r="J10" s="81">
        <v>642</v>
      </c>
      <c r="K10" s="82">
        <v>198.95</v>
      </c>
      <c r="L10" s="109" t="s">
        <v>15</v>
      </c>
      <c r="M10" s="110" t="s">
        <v>348</v>
      </c>
      <c r="N10" s="111" t="s">
        <v>369</v>
      </c>
      <c r="O10" s="112">
        <v>0.12</v>
      </c>
    </row>
    <row r="11" spans="1:35" s="46" customFormat="1" ht="38.25" x14ac:dyDescent="0.3">
      <c r="A11" s="106">
        <v>8</v>
      </c>
      <c r="B11" s="50" t="s">
        <v>11</v>
      </c>
      <c r="C11" s="50" t="s">
        <v>12</v>
      </c>
      <c r="D11" s="50" t="s">
        <v>18</v>
      </c>
      <c r="E11" s="113"/>
      <c r="F11" s="108"/>
      <c r="G11" s="83" t="s">
        <v>324</v>
      </c>
      <c r="H11" s="83">
        <v>20257</v>
      </c>
      <c r="I11" s="83" t="s">
        <v>159</v>
      </c>
      <c r="J11" s="81">
        <f t="shared" si="0"/>
        <v>882</v>
      </c>
      <c r="K11" s="82">
        <v>147</v>
      </c>
      <c r="L11" s="109" t="s">
        <v>15</v>
      </c>
      <c r="M11" s="110" t="s">
        <v>349</v>
      </c>
      <c r="N11" s="111" t="s">
        <v>369</v>
      </c>
      <c r="O11" s="112">
        <v>0.12</v>
      </c>
    </row>
    <row r="12" spans="1:35" s="46" customFormat="1" ht="38.25" x14ac:dyDescent="0.3">
      <c r="A12" s="106">
        <v>9</v>
      </c>
      <c r="B12" s="50" t="s">
        <v>11</v>
      </c>
      <c r="C12" s="50" t="s">
        <v>12</v>
      </c>
      <c r="D12" s="50" t="s">
        <v>18</v>
      </c>
      <c r="E12" s="114" t="s">
        <v>16</v>
      </c>
      <c r="F12" s="115"/>
      <c r="G12" s="83" t="s">
        <v>388</v>
      </c>
      <c r="H12" s="83">
        <v>76065</v>
      </c>
      <c r="I12" s="83" t="s">
        <v>159</v>
      </c>
      <c r="J12" s="81">
        <v>1090.1999999999998</v>
      </c>
      <c r="K12" s="82">
        <v>181.7</v>
      </c>
      <c r="L12" s="109" t="s">
        <v>15</v>
      </c>
      <c r="M12" s="110" t="s">
        <v>348</v>
      </c>
      <c r="N12" s="111" t="s">
        <v>369</v>
      </c>
      <c r="O12" s="112">
        <v>0.12</v>
      </c>
    </row>
    <row r="13" spans="1:35" s="46" customFormat="1" ht="38.25" x14ac:dyDescent="0.3">
      <c r="A13" s="106">
        <v>10</v>
      </c>
      <c r="B13" s="50" t="s">
        <v>11</v>
      </c>
      <c r="C13" s="50" t="s">
        <v>12</v>
      </c>
      <c r="D13" s="50" t="s">
        <v>18</v>
      </c>
      <c r="E13" s="116"/>
      <c r="F13" s="115"/>
      <c r="G13" s="83" t="s">
        <v>167</v>
      </c>
      <c r="H13" s="83" t="s">
        <v>168</v>
      </c>
      <c r="I13" s="83" t="s">
        <v>159</v>
      </c>
      <c r="J13" s="81">
        <v>948</v>
      </c>
      <c r="K13" s="82">
        <v>158</v>
      </c>
      <c r="L13" s="109" t="s">
        <v>15</v>
      </c>
      <c r="M13" s="110" t="s">
        <v>359</v>
      </c>
      <c r="N13" s="111" t="s">
        <v>369</v>
      </c>
      <c r="O13" s="112">
        <v>0.12</v>
      </c>
    </row>
    <row r="14" spans="1:35" s="51" customFormat="1" ht="25.5" x14ac:dyDescent="0.25">
      <c r="A14" s="23">
        <v>11</v>
      </c>
      <c r="B14" s="50" t="s">
        <v>11</v>
      </c>
      <c r="C14" s="50" t="s">
        <v>12</v>
      </c>
      <c r="D14" s="50" t="s">
        <v>19</v>
      </c>
      <c r="E14" s="50" t="s">
        <v>14</v>
      </c>
      <c r="F14" s="50"/>
      <c r="G14" s="4" t="s">
        <v>311</v>
      </c>
      <c r="H14" s="4" t="s">
        <v>172</v>
      </c>
      <c r="I14" s="4" t="s">
        <v>173</v>
      </c>
      <c r="J14" s="13">
        <v>1824</v>
      </c>
      <c r="K14" s="14">
        <v>608</v>
      </c>
      <c r="L14" s="49" t="s">
        <v>15</v>
      </c>
      <c r="M14" s="84" t="s">
        <v>349</v>
      </c>
      <c r="N14" s="87" t="s">
        <v>370</v>
      </c>
      <c r="O14" s="88">
        <v>0.12</v>
      </c>
    </row>
    <row r="15" spans="1:35" s="51" customFormat="1" ht="38.25" x14ac:dyDescent="0.25">
      <c r="A15" s="23">
        <v>12</v>
      </c>
      <c r="B15" s="50" t="s">
        <v>11</v>
      </c>
      <c r="C15" s="50" t="s">
        <v>12</v>
      </c>
      <c r="D15" s="50" t="s">
        <v>19</v>
      </c>
      <c r="E15" s="50" t="s">
        <v>16</v>
      </c>
      <c r="F15" s="50"/>
      <c r="G15" s="4" t="s">
        <v>169</v>
      </c>
      <c r="H15" s="4" t="s">
        <v>170</v>
      </c>
      <c r="I15" s="4" t="s">
        <v>171</v>
      </c>
      <c r="J15" s="13">
        <v>810</v>
      </c>
      <c r="K15" s="14">
        <v>540</v>
      </c>
      <c r="L15" s="49" t="s">
        <v>15</v>
      </c>
      <c r="M15" s="84" t="s">
        <v>349</v>
      </c>
      <c r="N15" s="87" t="s">
        <v>370</v>
      </c>
      <c r="O15" s="88">
        <v>0.12</v>
      </c>
    </row>
    <row r="16" spans="1:35" s="51" customFormat="1" ht="38.25" x14ac:dyDescent="0.25">
      <c r="A16" s="23">
        <v>13</v>
      </c>
      <c r="B16" s="50" t="s">
        <v>11</v>
      </c>
      <c r="C16" s="50" t="s">
        <v>12</v>
      </c>
      <c r="D16" s="50" t="s">
        <v>19</v>
      </c>
      <c r="E16" s="50" t="s">
        <v>17</v>
      </c>
      <c r="F16" s="50"/>
      <c r="G16" s="4" t="s">
        <v>310</v>
      </c>
      <c r="H16" s="4">
        <v>20713</v>
      </c>
      <c r="I16" s="4" t="s">
        <v>292</v>
      </c>
      <c r="J16" s="81">
        <v>1670</v>
      </c>
      <c r="K16" s="82">
        <v>668</v>
      </c>
      <c r="L16" s="49" t="s">
        <v>15</v>
      </c>
      <c r="M16" s="84" t="s">
        <v>349</v>
      </c>
      <c r="N16" s="87" t="s">
        <v>370</v>
      </c>
      <c r="O16" s="88">
        <v>0.12</v>
      </c>
    </row>
    <row r="17" spans="1:15" s="46" customFormat="1" ht="38.25" x14ac:dyDescent="0.3">
      <c r="A17" s="23">
        <v>14</v>
      </c>
      <c r="B17" s="50" t="s">
        <v>11</v>
      </c>
      <c r="C17" s="24" t="s">
        <v>20</v>
      </c>
      <c r="D17" s="24" t="s">
        <v>64</v>
      </c>
      <c r="E17" s="24" t="s">
        <v>21</v>
      </c>
      <c r="F17" s="24" t="s">
        <v>130</v>
      </c>
      <c r="G17" s="4" t="s">
        <v>174</v>
      </c>
      <c r="H17" s="4">
        <v>170401</v>
      </c>
      <c r="I17" s="4" t="s">
        <v>175</v>
      </c>
      <c r="J17" s="13">
        <v>146.39999999999998</v>
      </c>
      <c r="K17" s="14">
        <v>610</v>
      </c>
      <c r="L17" s="49" t="s">
        <v>15</v>
      </c>
      <c r="M17" s="84" t="s">
        <v>359</v>
      </c>
      <c r="N17" s="87" t="s">
        <v>371</v>
      </c>
      <c r="O17" s="88">
        <v>0.12</v>
      </c>
    </row>
    <row r="18" spans="1:15" s="46" customFormat="1" ht="38.25" x14ac:dyDescent="0.3">
      <c r="A18" s="23">
        <v>15</v>
      </c>
      <c r="B18" s="50" t="s">
        <v>11</v>
      </c>
      <c r="C18" s="24" t="s">
        <v>20</v>
      </c>
      <c r="D18" s="24" t="s">
        <v>65</v>
      </c>
      <c r="E18" s="24" t="s">
        <v>21</v>
      </c>
      <c r="F18" s="24" t="s">
        <v>130</v>
      </c>
      <c r="G18" s="4" t="s">
        <v>176</v>
      </c>
      <c r="H18" s="4">
        <v>170404</v>
      </c>
      <c r="I18" s="4" t="s">
        <v>175</v>
      </c>
      <c r="J18" s="13">
        <v>123</v>
      </c>
      <c r="K18" s="14">
        <v>512.5</v>
      </c>
      <c r="L18" s="49" t="s">
        <v>15</v>
      </c>
      <c r="M18" s="84" t="s">
        <v>359</v>
      </c>
      <c r="N18" s="87" t="s">
        <v>371</v>
      </c>
      <c r="O18" s="88">
        <v>0.12</v>
      </c>
    </row>
    <row r="19" spans="1:15" s="46" customFormat="1" ht="25.5" x14ac:dyDescent="0.3">
      <c r="A19" s="23">
        <v>16</v>
      </c>
      <c r="B19" s="50" t="s">
        <v>11</v>
      </c>
      <c r="C19" s="24" t="s">
        <v>20</v>
      </c>
      <c r="D19" s="24" t="s">
        <v>22</v>
      </c>
      <c r="E19" s="24" t="s">
        <v>21</v>
      </c>
      <c r="F19" s="24" t="s">
        <v>130</v>
      </c>
      <c r="G19" s="4" t="s">
        <v>177</v>
      </c>
      <c r="H19" s="4">
        <v>24005</v>
      </c>
      <c r="I19" s="4" t="s">
        <v>175</v>
      </c>
      <c r="J19" s="13">
        <v>242.39999999999998</v>
      </c>
      <c r="K19" s="14">
        <v>1010</v>
      </c>
      <c r="L19" s="49" t="s">
        <v>15</v>
      </c>
      <c r="M19" s="84" t="s">
        <v>349</v>
      </c>
      <c r="N19" s="87" t="s">
        <v>371</v>
      </c>
      <c r="O19" s="88">
        <v>0.12</v>
      </c>
    </row>
    <row r="20" spans="1:15" s="46" customFormat="1" ht="25.5" x14ac:dyDescent="0.3">
      <c r="A20" s="23">
        <v>17</v>
      </c>
      <c r="B20" s="50" t="s">
        <v>11</v>
      </c>
      <c r="C20" s="24" t="s">
        <v>20</v>
      </c>
      <c r="D20" s="24" t="s">
        <v>22</v>
      </c>
      <c r="E20" s="24" t="s">
        <v>21</v>
      </c>
      <c r="F20" s="24" t="s">
        <v>130</v>
      </c>
      <c r="G20" s="4" t="s">
        <v>178</v>
      </c>
      <c r="H20" s="4">
        <v>24006</v>
      </c>
      <c r="I20" s="4" t="s">
        <v>179</v>
      </c>
      <c r="J20" s="13">
        <v>230.39999999999998</v>
      </c>
      <c r="K20" s="14">
        <v>1066.67</v>
      </c>
      <c r="L20" s="49" t="s">
        <v>15</v>
      </c>
      <c r="M20" s="84" t="s">
        <v>349</v>
      </c>
      <c r="N20" s="87" t="s">
        <v>371</v>
      </c>
      <c r="O20" s="88">
        <v>0.12</v>
      </c>
    </row>
    <row r="21" spans="1:15" s="46" customFormat="1" ht="15.75" x14ac:dyDescent="0.3">
      <c r="A21" s="93">
        <v>18</v>
      </c>
      <c r="B21" s="50" t="s">
        <v>11</v>
      </c>
      <c r="C21" s="24" t="s">
        <v>20</v>
      </c>
      <c r="D21" s="24" t="s">
        <v>22</v>
      </c>
      <c r="E21" s="24" t="s">
        <v>21</v>
      </c>
      <c r="F21" s="50" t="s">
        <v>130</v>
      </c>
      <c r="G21" s="83"/>
      <c r="H21" s="83"/>
      <c r="I21" s="83"/>
      <c r="J21" s="81"/>
      <c r="K21" s="82"/>
      <c r="L21" s="49" t="s">
        <v>15</v>
      </c>
      <c r="M21" s="84" t="s">
        <v>349</v>
      </c>
      <c r="N21" s="87" t="s">
        <v>371</v>
      </c>
      <c r="O21" s="88">
        <v>0.12</v>
      </c>
    </row>
    <row r="22" spans="1:15" s="46" customFormat="1" ht="25.5" x14ac:dyDescent="0.3">
      <c r="A22" s="23">
        <v>19</v>
      </c>
      <c r="B22" s="50" t="s">
        <v>11</v>
      </c>
      <c r="C22" s="24" t="s">
        <v>20</v>
      </c>
      <c r="D22" s="24" t="s">
        <v>22</v>
      </c>
      <c r="E22" s="24" t="s">
        <v>21</v>
      </c>
      <c r="F22" s="24" t="s">
        <v>130</v>
      </c>
      <c r="G22" s="4" t="s">
        <v>180</v>
      </c>
      <c r="H22" s="4">
        <v>24009</v>
      </c>
      <c r="I22" s="4" t="s">
        <v>293</v>
      </c>
      <c r="J22" s="13">
        <v>246</v>
      </c>
      <c r="K22" s="14">
        <v>1138.8900000000001</v>
      </c>
      <c r="L22" s="49" t="s">
        <v>15</v>
      </c>
      <c r="M22" s="84" t="s">
        <v>349</v>
      </c>
      <c r="N22" s="87" t="s">
        <v>371</v>
      </c>
      <c r="O22" s="88">
        <v>0.12</v>
      </c>
    </row>
    <row r="23" spans="1:15" s="46" customFormat="1" ht="38.25" x14ac:dyDescent="0.3">
      <c r="A23" s="23">
        <v>20</v>
      </c>
      <c r="B23" s="50" t="s">
        <v>11</v>
      </c>
      <c r="C23" s="24" t="s">
        <v>20</v>
      </c>
      <c r="D23" s="24"/>
      <c r="E23" s="52" t="s">
        <v>23</v>
      </c>
      <c r="F23" s="24" t="s">
        <v>130</v>
      </c>
      <c r="G23" s="4" t="s">
        <v>182</v>
      </c>
      <c r="H23" s="4">
        <v>170403</v>
      </c>
      <c r="I23" s="4" t="s">
        <v>175</v>
      </c>
      <c r="J23" s="13">
        <v>137.39999999999998</v>
      </c>
      <c r="K23" s="14">
        <v>572.5</v>
      </c>
      <c r="L23" s="49" t="s">
        <v>15</v>
      </c>
      <c r="M23" s="84" t="s">
        <v>359</v>
      </c>
      <c r="N23" s="87" t="s">
        <v>371</v>
      </c>
      <c r="O23" s="88">
        <v>0.12</v>
      </c>
    </row>
    <row r="24" spans="1:15" s="46" customFormat="1" ht="38.25" x14ac:dyDescent="0.3">
      <c r="A24" s="23">
        <v>21</v>
      </c>
      <c r="B24" s="50" t="s">
        <v>11</v>
      </c>
      <c r="C24" s="24" t="s">
        <v>20</v>
      </c>
      <c r="D24" s="24"/>
      <c r="E24" s="24" t="s">
        <v>24</v>
      </c>
      <c r="F24" s="24" t="s">
        <v>130</v>
      </c>
      <c r="G24" s="4" t="s">
        <v>183</v>
      </c>
      <c r="H24" s="4">
        <v>170405</v>
      </c>
      <c r="I24" s="4" t="s">
        <v>175</v>
      </c>
      <c r="J24" s="13">
        <v>139.80000000000001</v>
      </c>
      <c r="K24" s="14">
        <v>582.5</v>
      </c>
      <c r="L24" s="49" t="s">
        <v>15</v>
      </c>
      <c r="M24" s="84" t="s">
        <v>359</v>
      </c>
      <c r="N24" s="87" t="s">
        <v>371</v>
      </c>
      <c r="O24" s="88">
        <v>0.12</v>
      </c>
    </row>
    <row r="25" spans="1:15" s="46" customFormat="1" ht="38.25" x14ac:dyDescent="0.3">
      <c r="A25" s="23">
        <v>22</v>
      </c>
      <c r="B25" s="50" t="s">
        <v>11</v>
      </c>
      <c r="C25" s="24" t="s">
        <v>20</v>
      </c>
      <c r="D25" s="24"/>
      <c r="E25" s="24" t="s">
        <v>24</v>
      </c>
      <c r="F25" s="24" t="s">
        <v>130</v>
      </c>
      <c r="G25" s="4" t="s">
        <v>184</v>
      </c>
      <c r="H25" s="4">
        <v>170402</v>
      </c>
      <c r="I25" s="4" t="s">
        <v>175</v>
      </c>
      <c r="J25" s="13">
        <v>142.19999999999999</v>
      </c>
      <c r="K25" s="14">
        <v>592.5</v>
      </c>
      <c r="L25" s="49" t="s">
        <v>15</v>
      </c>
      <c r="M25" s="84" t="s">
        <v>359</v>
      </c>
      <c r="N25" s="87" t="s">
        <v>371</v>
      </c>
      <c r="O25" s="88">
        <v>0.12</v>
      </c>
    </row>
    <row r="26" spans="1:15" s="46" customFormat="1" ht="25.5" x14ac:dyDescent="0.3">
      <c r="A26" s="23">
        <v>23</v>
      </c>
      <c r="B26" s="50" t="s">
        <v>11</v>
      </c>
      <c r="C26" s="24" t="s">
        <v>20</v>
      </c>
      <c r="D26" s="24"/>
      <c r="E26" s="24" t="s">
        <v>25</v>
      </c>
      <c r="F26" s="24" t="s">
        <v>130</v>
      </c>
      <c r="G26" s="4" t="s">
        <v>185</v>
      </c>
      <c r="H26" s="4">
        <v>24015</v>
      </c>
      <c r="I26" s="4" t="s">
        <v>179</v>
      </c>
      <c r="J26" s="13">
        <v>252</v>
      </c>
      <c r="K26" s="14">
        <v>1166.67</v>
      </c>
      <c r="L26" s="49" t="s">
        <v>15</v>
      </c>
      <c r="M26" s="84" t="s">
        <v>349</v>
      </c>
      <c r="N26" s="87" t="s">
        <v>371</v>
      </c>
      <c r="O26" s="88">
        <v>0.12</v>
      </c>
    </row>
    <row r="27" spans="1:15" s="46" customFormat="1" ht="25.5" x14ac:dyDescent="0.3">
      <c r="A27" s="23">
        <v>24</v>
      </c>
      <c r="B27" s="24" t="s">
        <v>11</v>
      </c>
      <c r="C27" s="53" t="s">
        <v>26</v>
      </c>
      <c r="D27" s="53" t="s">
        <v>26</v>
      </c>
      <c r="E27" s="53" t="s">
        <v>26</v>
      </c>
      <c r="F27" s="53"/>
      <c r="G27" s="4" t="s">
        <v>186</v>
      </c>
      <c r="H27" s="4">
        <v>400</v>
      </c>
      <c r="I27" s="4" t="s">
        <v>187</v>
      </c>
      <c r="J27" s="13">
        <v>940</v>
      </c>
      <c r="K27" s="14">
        <v>125.33</v>
      </c>
      <c r="L27" s="49" t="s">
        <v>15</v>
      </c>
      <c r="M27" s="84" t="s">
        <v>349</v>
      </c>
      <c r="N27" s="87" t="s">
        <v>372</v>
      </c>
      <c r="O27" s="88">
        <v>0.12</v>
      </c>
    </row>
    <row r="28" spans="1:15" s="46" customFormat="1" ht="25.5" x14ac:dyDescent="0.3">
      <c r="A28" s="23">
        <v>25</v>
      </c>
      <c r="B28" s="24" t="s">
        <v>11</v>
      </c>
      <c r="C28" s="53" t="s">
        <v>26</v>
      </c>
      <c r="D28" s="53" t="s">
        <v>26</v>
      </c>
      <c r="E28" s="53" t="s">
        <v>26</v>
      </c>
      <c r="F28" s="53"/>
      <c r="G28" s="4" t="s">
        <v>295</v>
      </c>
      <c r="H28" s="4">
        <v>472</v>
      </c>
      <c r="I28" s="4" t="s">
        <v>159</v>
      </c>
      <c r="J28" s="13">
        <v>576</v>
      </c>
      <c r="K28" s="14">
        <v>96</v>
      </c>
      <c r="L28" s="49" t="s">
        <v>15</v>
      </c>
      <c r="M28" s="84" t="s">
        <v>349</v>
      </c>
      <c r="N28" s="87" t="s">
        <v>372</v>
      </c>
      <c r="O28" s="88">
        <v>0.12</v>
      </c>
    </row>
    <row r="29" spans="1:15" s="46" customFormat="1" ht="15.75" x14ac:dyDescent="0.3">
      <c r="A29" s="23">
        <v>26</v>
      </c>
      <c r="B29" s="54" t="s">
        <v>27</v>
      </c>
      <c r="C29" s="53" t="s">
        <v>28</v>
      </c>
      <c r="D29" s="55" t="s">
        <v>29</v>
      </c>
      <c r="E29" s="53" t="s">
        <v>30</v>
      </c>
      <c r="F29" s="53" t="s">
        <v>131</v>
      </c>
      <c r="G29" s="4" t="s">
        <v>188</v>
      </c>
      <c r="H29" s="4" t="s">
        <v>189</v>
      </c>
      <c r="I29" s="4" t="s">
        <v>190</v>
      </c>
      <c r="J29" s="13">
        <f>K29*2</f>
        <v>76</v>
      </c>
      <c r="K29" s="14">
        <v>38</v>
      </c>
      <c r="L29" s="49" t="s">
        <v>76</v>
      </c>
      <c r="M29" s="84" t="s">
        <v>201</v>
      </c>
      <c r="N29" s="87" t="s">
        <v>373</v>
      </c>
      <c r="O29" s="88">
        <v>0.12</v>
      </c>
    </row>
    <row r="30" spans="1:15" s="46" customFormat="1" ht="25.5" x14ac:dyDescent="0.3">
      <c r="A30" s="23">
        <v>27</v>
      </c>
      <c r="B30" s="54" t="s">
        <v>27</v>
      </c>
      <c r="C30" s="53" t="s">
        <v>28</v>
      </c>
      <c r="D30" s="53" t="s">
        <v>31</v>
      </c>
      <c r="E30" s="53" t="s">
        <v>30</v>
      </c>
      <c r="F30" s="53" t="s">
        <v>131</v>
      </c>
      <c r="G30" s="4" t="s">
        <v>191</v>
      </c>
      <c r="H30" s="4" t="s">
        <v>192</v>
      </c>
      <c r="I30" s="4" t="s">
        <v>193</v>
      </c>
      <c r="J30" s="13">
        <v>60</v>
      </c>
      <c r="K30" s="14">
        <v>37.5</v>
      </c>
      <c r="L30" s="49" t="s">
        <v>76</v>
      </c>
      <c r="M30" s="84" t="s">
        <v>361</v>
      </c>
      <c r="N30" s="87" t="s">
        <v>373</v>
      </c>
      <c r="O30" s="88">
        <v>0.12</v>
      </c>
    </row>
    <row r="31" spans="1:15" s="46" customFormat="1" ht="38.25" x14ac:dyDescent="0.3">
      <c r="A31" s="23">
        <v>28</v>
      </c>
      <c r="B31" s="24" t="s">
        <v>11</v>
      </c>
      <c r="C31" s="53" t="s">
        <v>32</v>
      </c>
      <c r="D31" s="53" t="s">
        <v>32</v>
      </c>
      <c r="E31" s="53" t="s">
        <v>32</v>
      </c>
      <c r="F31" s="53" t="s">
        <v>132</v>
      </c>
      <c r="G31" s="4" t="s">
        <v>242</v>
      </c>
      <c r="H31" s="4">
        <v>520</v>
      </c>
      <c r="I31" s="4" t="s">
        <v>195</v>
      </c>
      <c r="J31" s="13">
        <v>395</v>
      </c>
      <c r="K31" s="14">
        <v>79</v>
      </c>
      <c r="L31" s="49" t="s">
        <v>15</v>
      </c>
      <c r="M31" s="84" t="s">
        <v>360</v>
      </c>
      <c r="N31" s="87" t="s">
        <v>374</v>
      </c>
      <c r="O31" s="88">
        <v>0.12</v>
      </c>
    </row>
    <row r="32" spans="1:15" s="46" customFormat="1" ht="38.25" x14ac:dyDescent="0.3">
      <c r="A32" s="23">
        <v>29</v>
      </c>
      <c r="B32" s="24" t="s">
        <v>11</v>
      </c>
      <c r="C32" s="53" t="s">
        <v>33</v>
      </c>
      <c r="D32" s="53" t="s">
        <v>34</v>
      </c>
      <c r="E32" s="50" t="s">
        <v>35</v>
      </c>
      <c r="F32" s="50" t="s">
        <v>133</v>
      </c>
      <c r="G32" s="4" t="s">
        <v>287</v>
      </c>
      <c r="H32" s="4" t="s">
        <v>288</v>
      </c>
      <c r="I32" s="4" t="s">
        <v>289</v>
      </c>
      <c r="J32" s="13">
        <f>K32</f>
        <v>36</v>
      </c>
      <c r="K32" s="14">
        <v>36</v>
      </c>
      <c r="L32" s="49" t="s">
        <v>15</v>
      </c>
      <c r="M32" s="84" t="s">
        <v>362</v>
      </c>
      <c r="N32" s="87" t="s">
        <v>375</v>
      </c>
      <c r="O32" s="88">
        <v>0.12</v>
      </c>
    </row>
    <row r="33" spans="1:15" s="46" customFormat="1" ht="51" x14ac:dyDescent="0.3">
      <c r="A33" s="23">
        <v>30</v>
      </c>
      <c r="B33" s="24" t="s">
        <v>11</v>
      </c>
      <c r="C33" s="53" t="s">
        <v>33</v>
      </c>
      <c r="D33" s="53" t="s">
        <v>134</v>
      </c>
      <c r="E33" s="53" t="s">
        <v>37</v>
      </c>
      <c r="F33" s="53" t="s">
        <v>133</v>
      </c>
      <c r="G33" s="4" t="s">
        <v>290</v>
      </c>
      <c r="H33" s="4">
        <v>1901001</v>
      </c>
      <c r="I33" s="4" t="s">
        <v>291</v>
      </c>
      <c r="J33" s="13">
        <f>((K33/1000)*900)</f>
        <v>51.003000000000007</v>
      </c>
      <c r="K33" s="14">
        <v>56.67</v>
      </c>
      <c r="L33" s="49" t="s">
        <v>15</v>
      </c>
      <c r="M33" s="84"/>
      <c r="N33" s="87" t="s">
        <v>375</v>
      </c>
      <c r="O33" s="88">
        <v>0.12</v>
      </c>
    </row>
    <row r="34" spans="1:15" s="46" customFormat="1" ht="38.25" x14ac:dyDescent="0.3">
      <c r="A34" s="93">
        <v>31</v>
      </c>
      <c r="B34" s="24" t="s">
        <v>11</v>
      </c>
      <c r="C34" s="53" t="s">
        <v>38</v>
      </c>
      <c r="D34" s="53" t="s">
        <v>39</v>
      </c>
      <c r="E34" s="53" t="s">
        <v>38</v>
      </c>
      <c r="F34" s="50" t="s">
        <v>135</v>
      </c>
      <c r="G34" s="4"/>
      <c r="H34" s="4"/>
      <c r="I34" s="83"/>
      <c r="J34" s="13"/>
      <c r="K34" s="14"/>
      <c r="L34" s="49" t="s">
        <v>15</v>
      </c>
      <c r="M34" s="84"/>
      <c r="N34" s="87"/>
      <c r="O34" s="88">
        <v>0.12</v>
      </c>
    </row>
    <row r="35" spans="1:15" s="46" customFormat="1" ht="38.25" x14ac:dyDescent="0.3">
      <c r="A35" s="23">
        <v>32</v>
      </c>
      <c r="B35" s="24" t="s">
        <v>40</v>
      </c>
      <c r="C35" s="53" t="s">
        <v>41</v>
      </c>
      <c r="D35" s="53" t="s">
        <v>36</v>
      </c>
      <c r="E35" s="53" t="s">
        <v>41</v>
      </c>
      <c r="F35" s="53" t="s">
        <v>136</v>
      </c>
      <c r="G35" s="4" t="s">
        <v>331</v>
      </c>
      <c r="H35" s="4">
        <v>441</v>
      </c>
      <c r="I35" s="4" t="s">
        <v>332</v>
      </c>
      <c r="J35" s="13">
        <v>80</v>
      </c>
      <c r="K35" s="14">
        <v>50</v>
      </c>
      <c r="L35" s="49" t="s">
        <v>42</v>
      </c>
      <c r="M35" s="84"/>
      <c r="N35" s="87" t="s">
        <v>376</v>
      </c>
      <c r="O35" s="88">
        <v>0.12</v>
      </c>
    </row>
    <row r="36" spans="1:15" s="46" customFormat="1" ht="25.5" x14ac:dyDescent="0.3">
      <c r="A36" s="23">
        <v>33</v>
      </c>
      <c r="B36" s="29" t="s">
        <v>43</v>
      </c>
      <c r="C36" s="29" t="s">
        <v>44</v>
      </c>
      <c r="D36" s="29" t="s">
        <v>44</v>
      </c>
      <c r="E36" s="53" t="s">
        <v>45</v>
      </c>
      <c r="F36" s="29"/>
      <c r="G36" s="4" t="s">
        <v>317</v>
      </c>
      <c r="H36" s="4">
        <v>2901</v>
      </c>
      <c r="I36" s="4" t="s">
        <v>318</v>
      </c>
      <c r="J36" s="13">
        <v>1203</v>
      </c>
      <c r="K36" s="14">
        <v>401</v>
      </c>
      <c r="L36" s="49" t="s">
        <v>46</v>
      </c>
      <c r="M36" s="84"/>
      <c r="N36" s="87" t="s">
        <v>368</v>
      </c>
      <c r="O36" s="88">
        <v>0.25</v>
      </c>
    </row>
    <row r="37" spans="1:15" s="46" customFormat="1" ht="25.5" x14ac:dyDescent="0.3">
      <c r="A37" s="23">
        <v>34</v>
      </c>
      <c r="B37" s="29" t="s">
        <v>43</v>
      </c>
      <c r="C37" s="29" t="s">
        <v>44</v>
      </c>
      <c r="D37" s="29" t="s">
        <v>44</v>
      </c>
      <c r="E37" s="53" t="s">
        <v>47</v>
      </c>
      <c r="F37" s="29"/>
      <c r="G37" s="4" t="s">
        <v>319</v>
      </c>
      <c r="H37" s="4">
        <v>2900</v>
      </c>
      <c r="I37" s="4" t="s">
        <v>320</v>
      </c>
      <c r="J37" s="13">
        <v>670</v>
      </c>
      <c r="K37" s="14">
        <v>335</v>
      </c>
      <c r="L37" s="49" t="s">
        <v>46</v>
      </c>
      <c r="M37" s="84"/>
      <c r="N37" s="87" t="s">
        <v>368</v>
      </c>
      <c r="O37" s="88">
        <v>0.25</v>
      </c>
    </row>
    <row r="38" spans="1:15" x14ac:dyDescent="0.25">
      <c r="A38" s="23">
        <v>35</v>
      </c>
      <c r="B38" s="29" t="s">
        <v>43</v>
      </c>
      <c r="C38" s="29" t="s">
        <v>48</v>
      </c>
      <c r="D38" s="29" t="s">
        <v>48</v>
      </c>
      <c r="E38" s="53" t="s">
        <v>49</v>
      </c>
      <c r="F38" s="29"/>
      <c r="G38" s="4" t="s">
        <v>197</v>
      </c>
      <c r="H38" s="4">
        <v>5015</v>
      </c>
      <c r="I38" s="4" t="s">
        <v>198</v>
      </c>
      <c r="J38" s="14">
        <v>24</v>
      </c>
      <c r="K38" s="14">
        <v>24</v>
      </c>
      <c r="L38" s="49" t="s">
        <v>46</v>
      </c>
      <c r="M38" s="84"/>
      <c r="N38" s="87">
        <v>52151505</v>
      </c>
      <c r="O38" s="88">
        <v>0.25</v>
      </c>
    </row>
    <row r="41" spans="1:15" x14ac:dyDescent="0.25">
      <c r="C41" s="56"/>
    </row>
    <row r="42" spans="1:15" x14ac:dyDescent="0.25">
      <c r="C42" s="56"/>
    </row>
    <row r="43" spans="1:15" x14ac:dyDescent="0.25">
      <c r="C43" s="56"/>
    </row>
    <row r="101" spans="1:12" x14ac:dyDescent="0.25">
      <c r="A101"/>
      <c r="B101"/>
      <c r="C101"/>
      <c r="D101"/>
      <c r="E101"/>
      <c r="F101"/>
      <c r="I101" s="57"/>
      <c r="J101" s="58"/>
      <c r="K101" s="58"/>
      <c r="L101" s="58"/>
    </row>
    <row r="102" spans="1:12" x14ac:dyDescent="0.25">
      <c r="A102"/>
      <c r="B102"/>
      <c r="C102"/>
      <c r="D102"/>
      <c r="E102"/>
      <c r="F102"/>
      <c r="I102" s="59"/>
      <c r="J102" s="60"/>
      <c r="K102" s="60"/>
      <c r="L102" s="60"/>
    </row>
    <row r="103" spans="1:12" x14ac:dyDescent="0.25">
      <c r="A103"/>
      <c r="B103"/>
      <c r="C103"/>
      <c r="D103"/>
      <c r="E103"/>
      <c r="F103"/>
      <c r="J103" s="60"/>
      <c r="K103" s="60"/>
      <c r="L103" s="60"/>
    </row>
    <row r="104" spans="1:12" x14ac:dyDescent="0.25">
      <c r="A104"/>
      <c r="B104"/>
      <c r="C104"/>
      <c r="D104"/>
      <c r="E104"/>
      <c r="F104"/>
      <c r="J104" s="60"/>
      <c r="K104" s="60"/>
      <c r="L104" s="60"/>
    </row>
  </sheetData>
  <protectedRanges>
    <protectedRange sqref="G4:K38" name="Område1"/>
    <protectedRange sqref="M4:M6 M8:M10 M36:M38 M12:M34" name="Område4_1"/>
  </protectedRanges>
  <mergeCells count="6">
    <mergeCell ref="E12:E13"/>
    <mergeCell ref="T3:AI4"/>
    <mergeCell ref="E4:E5"/>
    <mergeCell ref="E6:E7"/>
    <mergeCell ref="E8:E9"/>
    <mergeCell ref="E10:E11"/>
  </mergeCells>
  <pageMargins left="0.7" right="0.7" top="0.75" bottom="0.75" header="0.3" footer="0.3"/>
  <pageSetup paperSize="9" scale="23" orientation="portrait" r:id="rId1"/>
  <colBreaks count="1" manualBreakCount="1">
    <brk id="15" max="1048575" man="1"/>
  </colBreaks>
  <ignoredErrors>
    <ignoredError sqref="H32 H4:H9 N4:N18 H11 H13:H15" numberStoredAsText="1"/>
    <ignoredError sqref="J29:J33 J4:J9 J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vt:i4>
      </vt:variant>
    </vt:vector>
  </HeadingPairs>
  <TitlesOfParts>
    <vt:vector size="12" baseType="lpstr">
      <vt:lpstr>Hyra och köp vattenautomater</vt:lpstr>
      <vt:lpstr>Underskåp vattenautomater</vt:lpstr>
      <vt:lpstr>Service vattenautomater</vt:lpstr>
      <vt:lpstr>Övrigt sortiment varor (vatten)</vt:lpstr>
      <vt:lpstr>Övriga automater (vatten)</vt:lpstr>
      <vt:lpstr>Hyra och köp kaffeautomater</vt:lpstr>
      <vt:lpstr>Underskåp kaffeautomater</vt:lpstr>
      <vt:lpstr>Service kaffeautomater</vt:lpstr>
      <vt:lpstr>Varor (kaffe)</vt:lpstr>
      <vt:lpstr>Övrigt sortiment varor (kaffe)</vt:lpstr>
      <vt:lpstr>Övriga automater (kaffe)</vt:lpstr>
      <vt:lpstr>'Varor (kaffe)'!Utskriftsområde</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JeBergh</dc:creator>
  <cp:lastModifiedBy>Stefan Persson</cp:lastModifiedBy>
  <dcterms:created xsi:type="dcterms:W3CDTF">2018-10-24T06:51:28Z</dcterms:created>
  <dcterms:modified xsi:type="dcterms:W3CDTF">2024-02-02T06:14:37Z</dcterms:modified>
</cp:coreProperties>
</file>